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ropbox\Covid19\Australian Politicians Covid19 Breif\Malcolm Roberts\TGA Documents\TGA evaluation Documents of the Pfizer COVID-19 vaccine\"/>
    </mc:Choice>
  </mc:AlternateContent>
  <xr:revisionPtr revIDLastSave="0" documentId="8_{C9A384F5-E212-4675-BC44-24A8C7280A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Table Alphabetical" sheetId="1" r:id="rId1"/>
    <sheet name="Table Concentration" sheetId="2" r:id="rId2"/>
    <sheet name="Data" sheetId="3" r:id="rId3"/>
    <sheet name="Chart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H3" i="1"/>
  <c r="G3" i="1"/>
</calcChain>
</file>

<file path=xl/sharedStrings.xml><?xml version="1.0" encoding="utf-8"?>
<sst xmlns="http://schemas.openxmlformats.org/spreadsheetml/2006/main" count="139" uniqueCount="39">
  <si>
    <t>Bladder</t>
  </si>
  <si>
    <t>Bone (femur)</t>
  </si>
  <si>
    <t>Bone marrow (femur)</t>
  </si>
  <si>
    <t>Brain</t>
  </si>
  <si>
    <t>Eyes</t>
  </si>
  <si>
    <t>Heart</t>
  </si>
  <si>
    <t>Injection site</t>
  </si>
  <si>
    <t>Kidneys</t>
  </si>
  <si>
    <t>Large intestine</t>
  </si>
  <si>
    <t>Liver</t>
  </si>
  <si>
    <t>Lung</t>
  </si>
  <si>
    <t>Lymph node (mandibular)</t>
  </si>
  <si>
    <t>Lymph node (mesenteric)</t>
  </si>
  <si>
    <t>Muscle</t>
  </si>
  <si>
    <t>Ovaries (females)</t>
  </si>
  <si>
    <t>Pancreas</t>
  </si>
  <si>
    <t>Pituitary gland</t>
  </si>
  <si>
    <t>Prostate (males)</t>
  </si>
  <si>
    <t>Salivary glands</t>
  </si>
  <si>
    <t>Skin</t>
  </si>
  <si>
    <t>Small intestine</t>
  </si>
  <si>
    <t>Stomach</t>
  </si>
  <si>
    <t>Testes (males)</t>
  </si>
  <si>
    <t>Thymus</t>
  </si>
  <si>
    <t>Thyroid</t>
  </si>
  <si>
    <t>Uterus (females)</t>
  </si>
  <si>
    <t>Whole blood</t>
  </si>
  <si>
    <t>Plasma</t>
  </si>
  <si>
    <t>Blood : plasma ratio</t>
  </si>
  <si>
    <t>Adipose tissue</t>
  </si>
  <si>
    <t>Adrenal glands</t>
  </si>
  <si>
    <t>Spinal cord</t>
  </si>
  <si>
    <t>Spleen</t>
  </si>
  <si>
    <t>Minutes</t>
  </si>
  <si>
    <t>Minute</t>
  </si>
  <si>
    <t>TOTAL</t>
  </si>
  <si>
    <t>Source Data</t>
  </si>
  <si>
    <t>https://www.tga.gov.au/sites/default/files/foi-2389-06.pdf</t>
  </si>
  <si>
    <t>Page 45 Data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</si>
</sst>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1" fillId="0" borderId="1" xfId="0" applyNumberFormat="1" applyFont="1" applyBorder="1" applyAlignment="1">
      <alignment horizontal="right" vertical="top"/>
    </xf>
    <xf numFmtId="164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Concentration'!$A$2</c:f>
              <c:strCache>
                <c:ptCount val="1"/>
                <c:pt idx="0">
                  <c:v>Brain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Concentration'!$B$2:$H$2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5-4E1E-AA74-1F75C9F11927}"/>
            </c:ext>
          </c:extLst>
        </c:ser>
        <c:ser>
          <c:idx val="1"/>
          <c:order val="1"/>
          <c:tx>
            <c:strRef>
              <c:f>'Table Concentration'!$A$3</c:f>
              <c:strCache>
                <c:ptCount val="1"/>
                <c:pt idx="0">
                  <c:v>Eyes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Concentration'!$B$3:$H$3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5-4E1E-AA74-1F75C9F11927}"/>
            </c:ext>
          </c:extLst>
        </c:ser>
        <c:ser>
          <c:idx val="2"/>
          <c:order val="2"/>
          <c:tx>
            <c:strRef>
              <c:f>'Table Concentration'!$A$4</c:f>
              <c:strCache>
                <c:ptCount val="1"/>
                <c:pt idx="0">
                  <c:v>Spinal cord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Concentration'!$B$4:$H$4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5-4E1E-AA74-1F75C9F11927}"/>
            </c:ext>
          </c:extLst>
        </c:ser>
        <c:ser>
          <c:idx val="3"/>
          <c:order val="3"/>
          <c:tx>
            <c:strRef>
              <c:f>'Table Concentration'!$A$5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Concentration'!$B$5:$H$5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5-4E1E-AA74-1F75C9F11927}"/>
            </c:ext>
          </c:extLst>
        </c:ser>
        <c:ser>
          <c:idx val="4"/>
          <c:order val="4"/>
          <c:tx>
            <c:strRef>
              <c:f>'Table Concentration'!$A$6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Concentration'!$B$6:$H$6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45-4E1E-AA74-1F75C9F11927}"/>
            </c:ext>
          </c:extLst>
        </c:ser>
        <c:ser>
          <c:idx val="5"/>
          <c:order val="5"/>
          <c:tx>
            <c:strRef>
              <c:f>'Table Concentration'!$A$7</c:f>
              <c:strCache>
                <c:ptCount val="1"/>
                <c:pt idx="0">
                  <c:v>Muscle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Concentration'!$B$7:$H$7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45-4E1E-AA74-1F75C9F11927}"/>
            </c:ext>
          </c:extLst>
        </c:ser>
        <c:ser>
          <c:idx val="6"/>
          <c:order val="6"/>
          <c:tx>
            <c:strRef>
              <c:f>'Table Concentration'!$A$8</c:f>
              <c:strCache>
                <c:ptCount val="1"/>
                <c:pt idx="0">
                  <c:v>Stomach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Concentration'!$B$8:$H$8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45-4E1E-AA74-1F75C9F11927}"/>
            </c:ext>
          </c:extLst>
        </c:ser>
        <c:ser>
          <c:idx val="7"/>
          <c:order val="7"/>
          <c:tx>
            <c:strRef>
              <c:f>'Table Concentration'!$A$9</c:f>
              <c:strCache>
                <c:ptCount val="1"/>
                <c:pt idx="0">
                  <c:v>Skin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Concentration'!$B$9:$H$9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45-4E1E-AA74-1F75C9F11927}"/>
            </c:ext>
          </c:extLst>
        </c:ser>
        <c:ser>
          <c:idx val="8"/>
          <c:order val="8"/>
          <c:tx>
            <c:strRef>
              <c:f>'Table Concentration'!$A$10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Concentration'!$B$10:$H$10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45-4E1E-AA74-1F75C9F11927}"/>
            </c:ext>
          </c:extLst>
        </c:ser>
        <c:ser>
          <c:idx val="9"/>
          <c:order val="9"/>
          <c:tx>
            <c:strRef>
              <c:f>'Table Concentration'!$A$11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Concentration'!$B$11:$H$11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45-4E1E-AA74-1F75C9F11927}"/>
            </c:ext>
          </c:extLst>
        </c:ser>
        <c:ser>
          <c:idx val="10"/>
          <c:order val="10"/>
          <c:tx>
            <c:strRef>
              <c:f>'Table Concentration'!$A$12</c:f>
              <c:strCache>
                <c:ptCount val="1"/>
                <c:pt idx="0">
                  <c:v>Thymus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Concentration'!$B$12:$H$12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45-4E1E-AA74-1F75C9F11927}"/>
            </c:ext>
          </c:extLst>
        </c:ser>
        <c:ser>
          <c:idx val="11"/>
          <c:order val="11"/>
          <c:tx>
            <c:strRef>
              <c:f>'Table Concentration'!$A$13</c:f>
              <c:strCache>
                <c:ptCount val="1"/>
                <c:pt idx="0">
                  <c:v>Bladder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Concentration'!$B$13:$H$13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245-4E1E-AA74-1F75C9F11927}"/>
            </c:ext>
          </c:extLst>
        </c:ser>
        <c:ser>
          <c:idx val="12"/>
          <c:order val="12"/>
          <c:tx>
            <c:strRef>
              <c:f>'Table Concentration'!$A$14</c:f>
              <c:strCache>
                <c:ptCount val="1"/>
                <c:pt idx="0">
                  <c:v>Kidneys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Concentration'!$B$14:$H$14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45-4E1E-AA74-1F75C9F11927}"/>
            </c:ext>
          </c:extLst>
        </c:ser>
        <c:ser>
          <c:idx val="13"/>
          <c:order val="13"/>
          <c:tx>
            <c:strRef>
              <c:f>'Table Concentration'!$A$15</c:f>
              <c:strCache>
                <c:ptCount val="1"/>
                <c:pt idx="0">
                  <c:v>Whole blood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Concentration'!$B$15:$H$15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45-4E1E-AA74-1F75C9F11927}"/>
            </c:ext>
          </c:extLst>
        </c:ser>
        <c:ser>
          <c:idx val="14"/>
          <c:order val="14"/>
          <c:tx>
            <c:strRef>
              <c:f>'Table Concentration'!$A$16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Concentration'!$B$16:$H$16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45-4E1E-AA74-1F75C9F11927}"/>
            </c:ext>
          </c:extLst>
        </c:ser>
        <c:ser>
          <c:idx val="15"/>
          <c:order val="15"/>
          <c:tx>
            <c:strRef>
              <c:f>'Table Concentration'!$A$17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Concentration'!$B$17:$H$17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45-4E1E-AA74-1F75C9F11927}"/>
            </c:ext>
          </c:extLst>
        </c:ser>
        <c:ser>
          <c:idx val="16"/>
          <c:order val="16"/>
          <c:tx>
            <c:strRef>
              <c:f>'Table Concentration'!$A$18</c:f>
              <c:strCache>
                <c:ptCount val="1"/>
                <c:pt idx="0">
                  <c:v>Heart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Concentration'!$B$18:$H$18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45-4E1E-AA74-1F75C9F11927}"/>
            </c:ext>
          </c:extLst>
        </c:ser>
        <c:ser>
          <c:idx val="17"/>
          <c:order val="17"/>
          <c:tx>
            <c:strRef>
              <c:f>'Table Concentration'!$A$19</c:f>
              <c:strCache>
                <c:ptCount val="1"/>
                <c:pt idx="0">
                  <c:v>Pancreas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Concentration'!$B$19:$H$19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245-4E1E-AA74-1F75C9F11927}"/>
            </c:ext>
          </c:extLst>
        </c:ser>
        <c:ser>
          <c:idx val="18"/>
          <c:order val="18"/>
          <c:tx>
            <c:strRef>
              <c:f>'Table Concentration'!$A$20</c:f>
              <c:strCache>
                <c:ptCount val="1"/>
                <c:pt idx="0">
                  <c:v>Bone (femur)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Concentration'!$B$20:$H$20</c:f>
              <c:numCache>
                <c:formatCode>0.000</c:formatCode>
                <c:ptCount val="7"/>
                <c:pt idx="0">
                  <c:v>9.0999999999999998E-2</c:v>
                </c:pt>
                <c:pt idx="1">
                  <c:v>0.19500000000000001</c:v>
                </c:pt>
                <c:pt idx="2">
                  <c:v>0.26600000000000001</c:v>
                </c:pt>
                <c:pt idx="3">
                  <c:v>0.27600000000000002</c:v>
                </c:pt>
                <c:pt idx="4">
                  <c:v>0.34</c:v>
                </c:pt>
                <c:pt idx="5">
                  <c:v>0.34200000000000003</c:v>
                </c:pt>
                <c:pt idx="6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245-4E1E-AA74-1F75C9F11927}"/>
            </c:ext>
          </c:extLst>
        </c:ser>
        <c:ser>
          <c:idx val="19"/>
          <c:order val="19"/>
          <c:tx>
            <c:strRef>
              <c:f>'Table Concentration'!$A$21</c:f>
              <c:strCache>
                <c:ptCount val="1"/>
                <c:pt idx="0">
                  <c:v>Pituitary gland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Concentration'!$B$21:$H$21</c:f>
              <c:numCache>
                <c:formatCode>0.000</c:formatCode>
                <c:ptCount val="7"/>
                <c:pt idx="0">
                  <c:v>0.33900000000000002</c:v>
                </c:pt>
                <c:pt idx="1">
                  <c:v>0.64500000000000002</c:v>
                </c:pt>
                <c:pt idx="2">
                  <c:v>0.86799999999999999</c:v>
                </c:pt>
                <c:pt idx="3">
                  <c:v>0.85399999999999998</c:v>
                </c:pt>
                <c:pt idx="4">
                  <c:v>0.40500000000000003</c:v>
                </c:pt>
                <c:pt idx="5">
                  <c:v>0.47799999999999998</c:v>
                </c:pt>
                <c:pt idx="6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245-4E1E-AA74-1F75C9F11927}"/>
            </c:ext>
          </c:extLst>
        </c:ser>
        <c:ser>
          <c:idx val="20"/>
          <c:order val="20"/>
          <c:tx>
            <c:strRef>
              <c:f>'Table Concentration'!$A$22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Concentration'!$B$22:$H$22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245-4E1E-AA74-1F75C9F11927}"/>
            </c:ext>
          </c:extLst>
        </c:ser>
        <c:ser>
          <c:idx val="21"/>
          <c:order val="21"/>
          <c:tx>
            <c:strRef>
              <c:f>'Table Concentration'!$A$23</c:f>
              <c:strCache>
                <c:ptCount val="1"/>
                <c:pt idx="0">
                  <c:v>Plasma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Concentration'!$B$23:$H$23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245-4E1E-AA74-1F75C9F11927}"/>
            </c:ext>
          </c:extLst>
        </c:ser>
        <c:ser>
          <c:idx val="22"/>
          <c:order val="22"/>
          <c:tx>
            <c:strRef>
              <c:f>'Table Concentration'!$A$24</c:f>
              <c:strCache>
                <c:ptCount val="1"/>
                <c:pt idx="0">
                  <c:v>Thyroid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Concentration'!$B$24:$H$24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245-4E1E-AA74-1F75C9F11927}"/>
            </c:ext>
          </c:extLst>
        </c:ser>
        <c:ser>
          <c:idx val="23"/>
          <c:order val="23"/>
          <c:tx>
            <c:strRef>
              <c:f>'Table Concentration'!$A$25</c:f>
              <c:strCache>
                <c:ptCount val="1"/>
                <c:pt idx="0">
                  <c:v>Lung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Concentration'!$B$25:$H$25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245-4E1E-AA74-1F75C9F11927}"/>
            </c:ext>
          </c:extLst>
        </c:ser>
        <c:ser>
          <c:idx val="24"/>
          <c:order val="24"/>
          <c:tx>
            <c:strRef>
              <c:f>'Table Concentration'!$A$26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Concentration'!$B$26:$H$26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245-4E1E-AA74-1F75C9F11927}"/>
            </c:ext>
          </c:extLst>
        </c:ser>
        <c:ser>
          <c:idx val="25"/>
          <c:order val="25"/>
          <c:tx>
            <c:strRef>
              <c:f>'Table Concentration'!$A$27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Concentration'!$B$27:$H$27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245-4E1E-AA74-1F75C9F11927}"/>
            </c:ext>
          </c:extLst>
        </c:ser>
        <c:ser>
          <c:idx val="26"/>
          <c:order val="26"/>
          <c:tx>
            <c:strRef>
              <c:f>'Table Concentration'!$A$28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Concentration'!$B$28:$H$28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245-4E1E-AA74-1F75C9F11927}"/>
            </c:ext>
          </c:extLst>
        </c:ser>
        <c:ser>
          <c:idx val="27"/>
          <c:order val="27"/>
          <c:tx>
            <c:strRef>
              <c:f>'Table Concentration'!$A$29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Concentration'!$B$29:$H$29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245-4E1E-AA74-1F75C9F11927}"/>
            </c:ext>
          </c:extLst>
        </c:ser>
        <c:ser>
          <c:idx val="28"/>
          <c:order val="28"/>
          <c:tx>
            <c:strRef>
              <c:f>'Table Concentration'!$A$30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Concentration'!$B$30:$H$30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245-4E1E-AA74-1F75C9F11927}"/>
            </c:ext>
          </c:extLst>
        </c:ser>
        <c:ser>
          <c:idx val="29"/>
          <c:order val="29"/>
          <c:tx>
            <c:strRef>
              <c:f>'Table Concentration'!$A$31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Concentration'!$B$31:$H$31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245-4E1E-AA74-1F75C9F11927}"/>
            </c:ext>
          </c:extLst>
        </c:ser>
        <c:ser>
          <c:idx val="30"/>
          <c:order val="30"/>
          <c:tx>
            <c:strRef>
              <c:f>'Table Concentration'!$A$32</c:f>
              <c:strCache>
                <c:ptCount val="1"/>
                <c:pt idx="0">
                  <c:v>Spleen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Concentration'!$B$32:$H$32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245-4E1E-AA74-1F75C9F11927}"/>
            </c:ext>
          </c:extLst>
        </c:ser>
        <c:ser>
          <c:idx val="31"/>
          <c:order val="31"/>
          <c:tx>
            <c:strRef>
              <c:f>'Table Concentration'!$A$33</c:f>
              <c:strCache>
                <c:ptCount val="1"/>
                <c:pt idx="0">
                  <c:v>Liver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Concentration'!$B$1:$H$1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cat>
          <c:val>
            <c:numRef>
              <c:f>'Table Concentration'!$B$33:$H$33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245-4E1E-AA74-1F75C9F1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5952464"/>
        <c:axId val="1625949136"/>
      </c:lineChart>
      <c:dateAx>
        <c:axId val="162595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949136"/>
        <c:crosses val="autoZero"/>
        <c:auto val="0"/>
        <c:lblOffset val="100"/>
        <c:baseTimeUnit val="years"/>
      </c:dateAx>
      <c:valAx>
        <c:axId val="16259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9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What the Australian TGA knew in January of 2021</a:t>
            </a:r>
            <a:br>
              <a:rPr lang="en-AU" sz="1800"/>
            </a:br>
            <a:r>
              <a:rPr lang="en-AU" sz="1800"/>
              <a:t>The TGA Provisionally Approved the LNP-mRNA Pfizer Vaccines and the approval STILL stands.</a:t>
            </a:r>
            <a:br>
              <a:rPr lang="en-AU" sz="1800"/>
            </a:br>
            <a:r>
              <a:rPr lang="en-AU" sz="1800"/>
              <a:t>This is a Chart generated from the Data* presented in Tabe 4-2</a:t>
            </a:r>
            <a:br>
              <a:rPr lang="en-AU" sz="1800"/>
            </a:br>
            <a:r>
              <a:rPr lang="en-AU" sz="1800"/>
              <a:t>Submission No: PM-2020-05461-1-2 Sponsor: Pfizer Austral</a:t>
            </a:r>
          </a:p>
        </c:rich>
      </c:tx>
      <c:layout>
        <c:manualLayout>
          <c:xMode val="edge"/>
          <c:yMode val="edge"/>
          <c:x val="0.14361011518093619"/>
          <c:y val="1.2419274714356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1872115494154E-2"/>
          <c:y val="8.9741390783043933E-3"/>
          <c:w val="0.76746121560826075"/>
          <c:h val="0.920993579811309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Liver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2CCC5086-E4D9-4A74-A508-27F3D1160B2E}" type="YVALUE">
                      <a:rPr lang="en-US"/>
                      <a:pPr/>
                      <a:t>[Y VALUE]</a:t>
                    </a:fld>
                    <a:r>
                      <a:rPr lang="en-US"/>
                      <a:t> LIVER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Data!$L$2:$L$8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B-426D-90F0-7016ADBCFE71}"/>
            </c:ext>
          </c:extLst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Spleen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D779E641-1F4C-463A-A136-DEDB452D60FF}" type="YVALUE">
                      <a:rPr lang="en-US"/>
                      <a:pPr/>
                      <a:t>[Y VALUE]</a:t>
                    </a:fld>
                    <a:r>
                      <a:rPr lang="en-US"/>
                      <a:t>  SPLEEN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Data!$M$2:$M$8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4B-426D-90F0-7016ADBCFE71}"/>
            </c:ext>
          </c:extLst>
        </c:ser>
        <c:ser>
          <c:idx val="2"/>
          <c:order val="2"/>
          <c:tx>
            <c:strRef>
              <c:f>Data!$N$1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745B2A21-3E28-46FB-BCC9-D4BE4E49EAD8}" type="YVALUE">
                      <a:rPr lang="en-US"/>
                      <a:pPr/>
                      <a:t>[Y VALUE]</a:t>
                    </a:fld>
                    <a:r>
                      <a:rPr lang="en-US"/>
                      <a:t>  ADRENAL GLANDS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Data!$N$2:$N$8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4B-426D-90F0-7016ADBCFE71}"/>
            </c:ext>
          </c:extLst>
        </c:ser>
        <c:ser>
          <c:idx val="3"/>
          <c:order val="3"/>
          <c:tx>
            <c:strRef>
              <c:f>Data!$O$1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33BD280A-EC02-47A3-9573-5B92427487E5}" type="YVALUE">
                      <a:rPr lang="en-US"/>
                      <a:pPr/>
                      <a:t>[Y VALUE]</a:t>
                    </a:fld>
                    <a:r>
                      <a:rPr lang="en-US"/>
                      <a:t>  OVARIES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Data!$O$2:$O$8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4B-426D-90F0-7016ADBCFE71}"/>
            </c:ext>
          </c:extLst>
        </c:ser>
        <c:ser>
          <c:idx val="4"/>
          <c:order val="4"/>
          <c:tx>
            <c:strRef>
              <c:f>Data!$P$1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82D76C56-6F9D-4AF2-A421-F770186FC33F}" type="YVALUE">
                      <a:rPr lang="en-US"/>
                      <a:pPr/>
                      <a:t>[Y VALUE]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Bone Marrow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Data!$P$2:$P$8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4B-426D-90F0-7016ADBCFE71}"/>
            </c:ext>
          </c:extLst>
        </c:ser>
        <c:ser>
          <c:idx val="5"/>
          <c:order val="5"/>
          <c:tx>
            <c:strRef>
              <c:f>Data!$Q$1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111A7724-4288-48D1-A4EF-7CED8501D03F}" type="YVALUE">
                      <a:rPr lang="en-US"/>
                      <a:pPr/>
                      <a:t>[Y VALUE]</a:t>
                    </a:fld>
                    <a:r>
                      <a:rPr lang="en-US"/>
                      <a:t>  Small Intestine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144B-426D-90F0-7016ADBCF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Data!$Q$2:$Q$8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4B-426D-90F0-7016ADBCFE71}"/>
            </c:ext>
          </c:extLst>
        </c:ser>
        <c:ser>
          <c:idx val="6"/>
          <c:order val="6"/>
          <c:tx>
            <c:strRef>
              <c:f>Data!$R$1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Data!$R$2:$R$8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4B-426D-90F0-7016ADBCFE71}"/>
            </c:ext>
          </c:extLst>
        </c:ser>
        <c:ser>
          <c:idx val="7"/>
          <c:order val="7"/>
          <c:tx>
            <c:strRef>
              <c:f>Data!$S$1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Data!$S$2:$S$8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44B-426D-90F0-7016ADBCFE71}"/>
            </c:ext>
          </c:extLst>
        </c:ser>
        <c:ser>
          <c:idx val="8"/>
          <c:order val="8"/>
          <c:tx>
            <c:strRef>
              <c:f>Data!$T$1</c:f>
              <c:strCache>
                <c:ptCount val="1"/>
                <c:pt idx="0">
                  <c:v>Lung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Data!$T$2:$T$8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44B-426D-90F0-7016ADBCFE71}"/>
            </c:ext>
          </c:extLst>
        </c:ser>
        <c:ser>
          <c:idx val="9"/>
          <c:order val="9"/>
          <c:tx>
            <c:strRef>
              <c:f>Data!$U$1</c:f>
              <c:strCache>
                <c:ptCount val="1"/>
                <c:pt idx="0">
                  <c:v>Thyroid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Data!$U$2:$U$8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44B-426D-90F0-7016ADBCFE71}"/>
            </c:ext>
          </c:extLst>
        </c:ser>
        <c:ser>
          <c:idx val="10"/>
          <c:order val="10"/>
          <c:tx>
            <c:strRef>
              <c:f>Data!$V$1</c:f>
              <c:strCache>
                <c:ptCount val="1"/>
                <c:pt idx="0">
                  <c:v>Plasma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4B-426D-90F0-7016ADBCFE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Data!$V$2:$V$8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44B-426D-90F0-7016ADBCFE71}"/>
            </c:ext>
          </c:extLst>
        </c:ser>
        <c:ser>
          <c:idx val="11"/>
          <c:order val="11"/>
          <c:tx>
            <c:strRef>
              <c:f>Data!$W$1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Data!$W$2:$W$8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44B-426D-90F0-7016ADBCFE71}"/>
            </c:ext>
          </c:extLst>
        </c:ser>
        <c:ser>
          <c:idx val="14"/>
          <c:order val="12"/>
          <c:tx>
            <c:strRef>
              <c:f>Data!$Z$1</c:f>
              <c:strCache>
                <c:ptCount val="1"/>
                <c:pt idx="0">
                  <c:v>Pancreas</c:v>
                </c:pt>
              </c:strCache>
            </c:strRef>
          </c:tx>
          <c:spPr>
            <a:ln w="793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6F22E6-6452-4426-AF02-B39C6AF4905C}" type="YVALUE">
                      <a:rPr lang="en-US"/>
                      <a:pPr>
                        <a:defRPr/>
                      </a:pPr>
                      <a:t>[Y VALUE]</a:t>
                    </a:fld>
                    <a:r>
                      <a:rPr lang="en-US"/>
                      <a:t> Pancreas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88985823336975E-2"/>
                      <c:h val="2.09321631878557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909-4933-A2D2-861164AB7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Data!$Z$2:$Z$8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44B-426D-90F0-7016ADBCFE71}"/>
            </c:ext>
          </c:extLst>
        </c:ser>
        <c:ser>
          <c:idx val="15"/>
          <c:order val="13"/>
          <c:tx>
            <c:strRef>
              <c:f>Data!$AA$1</c:f>
              <c:strCache>
                <c:ptCount val="1"/>
                <c:pt idx="0">
                  <c:v>Heart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Data!$AA$2:$AA$8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44B-426D-90F0-7016ADBCFE71}"/>
            </c:ext>
          </c:extLst>
        </c:ser>
        <c:ser>
          <c:idx val="16"/>
          <c:order val="14"/>
          <c:tx>
            <c:strRef>
              <c:f>Data!$AB$1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Data!$AB$2:$AB$8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44B-426D-90F0-7016ADBCFE71}"/>
            </c:ext>
          </c:extLst>
        </c:ser>
        <c:ser>
          <c:idx val="17"/>
          <c:order val="15"/>
          <c:tx>
            <c:strRef>
              <c:f>Data!$AC$1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Data!$AC$2:$AC$8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44B-426D-90F0-7016ADBCFE71}"/>
            </c:ext>
          </c:extLst>
        </c:ser>
        <c:ser>
          <c:idx val="18"/>
          <c:order val="16"/>
          <c:tx>
            <c:strRef>
              <c:f>Data!$AD$1</c:f>
              <c:strCache>
                <c:ptCount val="1"/>
                <c:pt idx="0">
                  <c:v>Kidneys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Data!$AD$2:$AD$8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44B-426D-90F0-7016ADBCFE71}"/>
            </c:ext>
          </c:extLst>
        </c:ser>
        <c:ser>
          <c:idx val="19"/>
          <c:order val="17"/>
          <c:tx>
            <c:strRef>
              <c:f>Data!$AE$1</c:f>
              <c:strCache>
                <c:ptCount val="1"/>
                <c:pt idx="0">
                  <c:v>Whole blood</c:v>
                </c:pt>
              </c:strCache>
            </c:strRef>
          </c:tx>
          <c:spPr>
            <a:ln w="508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4B-426D-90F0-7016ADBCFE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Data!$AE$2:$AE$8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44B-426D-90F0-7016ADBCFE71}"/>
            </c:ext>
          </c:extLst>
        </c:ser>
        <c:ser>
          <c:idx val="20"/>
          <c:order val="18"/>
          <c:tx>
            <c:strRef>
              <c:f>Data!$AF$1</c:f>
              <c:strCache>
                <c:ptCount val="1"/>
                <c:pt idx="0">
                  <c:v>Bladder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Data!$AF$2:$AF$8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44B-426D-90F0-7016ADBCFE71}"/>
            </c:ext>
          </c:extLst>
        </c:ser>
        <c:ser>
          <c:idx val="21"/>
          <c:order val="19"/>
          <c:tx>
            <c:strRef>
              <c:f>Data!$AG$1</c:f>
              <c:strCache>
                <c:ptCount val="1"/>
                <c:pt idx="0">
                  <c:v>Thymus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Data!$AG$2:$AG$8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44B-426D-90F0-7016ADBCFE71}"/>
            </c:ext>
          </c:extLst>
        </c:ser>
        <c:ser>
          <c:idx val="22"/>
          <c:order val="20"/>
          <c:tx>
            <c:strRef>
              <c:f>Data!$AH$1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Data!$AH$2:$AH$8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44B-426D-90F0-7016ADBCFE71}"/>
            </c:ext>
          </c:extLst>
        </c:ser>
        <c:ser>
          <c:idx val="23"/>
          <c:order val="21"/>
          <c:tx>
            <c:strRef>
              <c:f>Data!$AI$1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Data!$AI$2:$AI$8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44B-426D-90F0-7016ADBCFE71}"/>
            </c:ext>
          </c:extLst>
        </c:ser>
        <c:ser>
          <c:idx val="24"/>
          <c:order val="22"/>
          <c:tx>
            <c:strRef>
              <c:f>Data!$AJ$1</c:f>
              <c:strCache>
                <c:ptCount val="1"/>
                <c:pt idx="0">
                  <c:v>Skin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Data!$AJ$2:$AJ$8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44B-426D-90F0-7016ADBCFE71}"/>
            </c:ext>
          </c:extLst>
        </c:ser>
        <c:ser>
          <c:idx val="25"/>
          <c:order val="23"/>
          <c:tx>
            <c:strRef>
              <c:f>Data!$AK$1</c:f>
              <c:strCache>
                <c:ptCount val="1"/>
                <c:pt idx="0">
                  <c:v>Stomach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Data!$AK$2:$AK$8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44B-426D-90F0-7016ADBCFE71}"/>
            </c:ext>
          </c:extLst>
        </c:ser>
        <c:ser>
          <c:idx val="26"/>
          <c:order val="24"/>
          <c:tx>
            <c:strRef>
              <c:f>Data!$AL$1</c:f>
              <c:strCache>
                <c:ptCount val="1"/>
                <c:pt idx="0">
                  <c:v>Muscle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Data!$AL$2:$AL$8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44B-426D-90F0-7016ADBCFE71}"/>
            </c:ext>
          </c:extLst>
        </c:ser>
        <c:ser>
          <c:idx val="27"/>
          <c:order val="25"/>
          <c:tx>
            <c:strRef>
              <c:f>Data!$AM$1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Data!$AM$2:$AM$8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44B-426D-90F0-7016ADBCFE71}"/>
            </c:ext>
          </c:extLst>
        </c:ser>
        <c:ser>
          <c:idx val="28"/>
          <c:order val="26"/>
          <c:tx>
            <c:strRef>
              <c:f>Data!$AN$1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Data!$AN$2:$AN$8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44B-426D-90F0-7016ADBCFE71}"/>
            </c:ext>
          </c:extLst>
        </c:ser>
        <c:ser>
          <c:idx val="29"/>
          <c:order val="27"/>
          <c:tx>
            <c:strRef>
              <c:f>Data!$AO$1</c:f>
              <c:strCache>
                <c:ptCount val="1"/>
                <c:pt idx="0">
                  <c:v>Eyes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Data!$AO$2:$AO$8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44B-426D-90F0-7016ADBCFE71}"/>
            </c:ext>
          </c:extLst>
        </c:ser>
        <c:ser>
          <c:idx val="30"/>
          <c:order val="28"/>
          <c:tx>
            <c:strRef>
              <c:f>Data!$AP$1</c:f>
              <c:strCache>
                <c:ptCount val="1"/>
                <c:pt idx="0">
                  <c:v>Spinal cord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Data!$AP$2:$AP$8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44B-426D-90F0-7016ADBCFE71}"/>
            </c:ext>
          </c:extLst>
        </c:ser>
        <c:ser>
          <c:idx val="31"/>
          <c:order val="29"/>
          <c:tx>
            <c:strRef>
              <c:f>Data!$AQ$1</c:f>
              <c:strCache>
                <c:ptCount val="1"/>
                <c:pt idx="0">
                  <c:v>Brain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Data!$AQ$2:$AQ$8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44B-426D-90F0-7016ADBCF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87888"/>
        <c:axId val="1576588720"/>
      </c:scatterChart>
      <c:valAx>
        <c:axId val="15765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Time in MINUTES After intramuscular Injection of 50 µg LNP encased mRNA/animal (1.29 mg total lipid/animal)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8720"/>
        <c:crosses val="autoZero"/>
        <c:crossBetween val="midCat"/>
      </c:valAx>
      <c:valAx>
        <c:axId val="15765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Total Lipid Concentration (µg lipid equiv/g (or mL))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7888"/>
        <c:crosses val="autoZero"/>
        <c:crossBetween val="midCat"/>
      </c:valAx>
      <c:spPr>
        <a:noFill/>
        <a:ln>
          <a:solidFill>
            <a:schemeClr val="accent3">
              <a:lumMod val="80000"/>
              <a:lumOff val="2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/>
              <a:t>What the Australian TGA knew in January of 2021</a:t>
            </a:r>
            <a:br>
              <a:rPr lang="en-AU" sz="1800"/>
            </a:br>
            <a:r>
              <a:rPr lang="en-AU" sz="1800"/>
              <a:t>The TGA Provisionally Approved the LNP-mRNA Pfizer Vaccines and the approval STILL stands.</a:t>
            </a:r>
            <a:br>
              <a:rPr lang="en-AU" sz="1800"/>
            </a:br>
            <a:r>
              <a:rPr lang="en-AU" sz="1800"/>
              <a:t>This is a Chart generated from the Data* presented in Tabe 4-2</a:t>
            </a:r>
            <a:br>
              <a:rPr lang="en-AU" sz="1800"/>
            </a:br>
            <a:r>
              <a:rPr lang="en-AU" sz="1800"/>
              <a:t>Submission No: PM-2020-05461-1-2 Sponsor: Pfizer Austral</a:t>
            </a:r>
          </a:p>
        </c:rich>
      </c:tx>
      <c:layout>
        <c:manualLayout>
          <c:xMode val="edge"/>
          <c:yMode val="edge"/>
          <c:x val="0.14361011518093619"/>
          <c:y val="1.2419274714356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1872115494154E-2"/>
          <c:y val="8.9741390783043933E-3"/>
          <c:w val="0.76746121560826075"/>
          <c:h val="0.920993579811309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Liver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2CCC5086-E4D9-4A74-A508-27F3D1160B2E}" type="YVALUE">
                      <a:rPr lang="en-US"/>
                      <a:pPr/>
                      <a:t>[Y VALUE]</a:t>
                    </a:fld>
                    <a:r>
                      <a:rPr lang="en-US"/>
                      <a:t> LIVER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Data!$L$2:$L$8</c:f>
              <c:numCache>
                <c:formatCode>0.000</c:formatCode>
                <c:ptCount val="7"/>
                <c:pt idx="0">
                  <c:v>0.74</c:v>
                </c:pt>
                <c:pt idx="1">
                  <c:v>4.62</c:v>
                </c:pt>
                <c:pt idx="2">
                  <c:v>10.97</c:v>
                </c:pt>
                <c:pt idx="3">
                  <c:v>16.55</c:v>
                </c:pt>
                <c:pt idx="4">
                  <c:v>26.54</c:v>
                </c:pt>
                <c:pt idx="5">
                  <c:v>19.239999999999998</c:v>
                </c:pt>
                <c:pt idx="6">
                  <c:v>24.29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8-43DC-8DF2-4CDADC259159}"/>
            </c:ext>
          </c:extLst>
        </c:ser>
        <c:ser>
          <c:idx val="1"/>
          <c:order val="1"/>
          <c:tx>
            <c:strRef>
              <c:f>Data!$M$1</c:f>
              <c:strCache>
                <c:ptCount val="1"/>
                <c:pt idx="0">
                  <c:v>Spleen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D779E641-1F4C-463A-A136-DEDB452D60FF}" type="YVALUE">
                      <a:rPr lang="en-US"/>
                      <a:pPr/>
                      <a:t>[Y VALUE]</a:t>
                    </a:fld>
                    <a:r>
                      <a:rPr lang="en-US"/>
                      <a:t>  SPLEEN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Data!$M$2:$M$8</c:f>
              <c:numCache>
                <c:formatCode>0.000</c:formatCode>
                <c:ptCount val="7"/>
                <c:pt idx="0">
                  <c:v>0.33</c:v>
                </c:pt>
                <c:pt idx="1">
                  <c:v>2.4700000000000002</c:v>
                </c:pt>
                <c:pt idx="2">
                  <c:v>7.73</c:v>
                </c:pt>
                <c:pt idx="3">
                  <c:v>10.3</c:v>
                </c:pt>
                <c:pt idx="4">
                  <c:v>22.09</c:v>
                </c:pt>
                <c:pt idx="5">
                  <c:v>20.079999999999998</c:v>
                </c:pt>
                <c:pt idx="6">
                  <c:v>23.35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8-43DC-8DF2-4CDADC259159}"/>
            </c:ext>
          </c:extLst>
        </c:ser>
        <c:ser>
          <c:idx val="2"/>
          <c:order val="2"/>
          <c:tx>
            <c:strRef>
              <c:f>Data!$N$1</c:f>
              <c:strCache>
                <c:ptCount val="1"/>
                <c:pt idx="0">
                  <c:v>Adrenal glands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745B2A21-3E28-46FB-BCC9-D4BE4E49EAD8}" type="YVALUE">
                      <a:rPr lang="en-US"/>
                      <a:pPr/>
                      <a:t>[Y VALUE]</a:t>
                    </a:fld>
                    <a:r>
                      <a:rPr lang="en-US"/>
                      <a:t>  ADRENAL GLANDS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Data!$N$2:$N$8</c:f>
              <c:numCache>
                <c:formatCode>0.000</c:formatCode>
                <c:ptCount val="7"/>
                <c:pt idx="0">
                  <c:v>0.27</c:v>
                </c:pt>
                <c:pt idx="1">
                  <c:v>1.48</c:v>
                </c:pt>
                <c:pt idx="2">
                  <c:v>2.72</c:v>
                </c:pt>
                <c:pt idx="3">
                  <c:v>2.89</c:v>
                </c:pt>
                <c:pt idx="4">
                  <c:v>6.8</c:v>
                </c:pt>
                <c:pt idx="5">
                  <c:v>13.77</c:v>
                </c:pt>
                <c:pt idx="6">
                  <c:v>18.21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8-43DC-8DF2-4CDADC259159}"/>
            </c:ext>
          </c:extLst>
        </c:ser>
        <c:ser>
          <c:idx val="3"/>
          <c:order val="3"/>
          <c:tx>
            <c:strRef>
              <c:f>Data!$O$1</c:f>
              <c:strCache>
                <c:ptCount val="1"/>
                <c:pt idx="0">
                  <c:v>Ovaries (females)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33BD280A-EC02-47A3-9573-5B92427487E5}" type="YVALUE">
                      <a:rPr lang="en-US"/>
                      <a:pPr/>
                      <a:t>[Y VALUE]</a:t>
                    </a:fld>
                    <a:r>
                      <a:rPr lang="en-US"/>
                      <a:t>  OVARIES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Data!$O$2:$O$8</c:f>
              <c:numCache>
                <c:formatCode>0.000</c:formatCode>
                <c:ptCount val="7"/>
                <c:pt idx="0">
                  <c:v>0.104</c:v>
                </c:pt>
                <c:pt idx="1">
                  <c:v>1.34</c:v>
                </c:pt>
                <c:pt idx="2">
                  <c:v>1.64</c:v>
                </c:pt>
                <c:pt idx="3">
                  <c:v>2.34</c:v>
                </c:pt>
                <c:pt idx="4">
                  <c:v>3.09</c:v>
                </c:pt>
                <c:pt idx="5">
                  <c:v>5.24</c:v>
                </c:pt>
                <c:pt idx="6">
                  <c:v>12.26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8-43DC-8DF2-4CDADC259159}"/>
            </c:ext>
          </c:extLst>
        </c:ser>
        <c:ser>
          <c:idx val="4"/>
          <c:order val="4"/>
          <c:tx>
            <c:strRef>
              <c:f>Data!$P$1</c:f>
              <c:strCache>
                <c:ptCount val="1"/>
                <c:pt idx="0">
                  <c:v>Bone marrow (femur)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82D76C56-6F9D-4AF2-A421-F770186FC33F}" type="YVALUE">
                      <a:rPr lang="en-US"/>
                      <a:pPr/>
                      <a:t>[Y VALUE]</a:t>
                    </a:fld>
                    <a:r>
                      <a:rPr lang="en-US"/>
                      <a:t>  </a:t>
                    </a:r>
                    <a:r>
                      <a:rPr lang="en-US" baseline="0"/>
                      <a:t>Bone Marrow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Data!$P$2:$P$8</c:f>
              <c:numCache>
                <c:formatCode>0.000</c:formatCode>
                <c:ptCount val="7"/>
                <c:pt idx="0">
                  <c:v>0.48</c:v>
                </c:pt>
                <c:pt idx="1">
                  <c:v>0.96</c:v>
                </c:pt>
                <c:pt idx="2">
                  <c:v>1.24</c:v>
                </c:pt>
                <c:pt idx="3">
                  <c:v>1.24</c:v>
                </c:pt>
                <c:pt idx="4">
                  <c:v>1.84</c:v>
                </c:pt>
                <c:pt idx="5">
                  <c:v>2.4900000000000002</c:v>
                </c:pt>
                <c:pt idx="6">
                  <c:v>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8-43DC-8DF2-4CDADC259159}"/>
            </c:ext>
          </c:extLst>
        </c:ser>
        <c:ser>
          <c:idx val="5"/>
          <c:order val="5"/>
          <c:tx>
            <c:strRef>
              <c:f>Data!$Q$1</c:f>
              <c:strCache>
                <c:ptCount val="1"/>
                <c:pt idx="0">
                  <c:v>Small intestine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tx>
                <c:rich>
                  <a:bodyPr/>
                  <a:lstStyle/>
                  <a:p>
                    <a:fld id="{111A7724-4288-48D1-A4EF-7CED8501D03F}" type="YVALUE">
                      <a:rPr lang="en-US"/>
                      <a:pPr/>
                      <a:t>[Y VALUE]</a:t>
                    </a:fld>
                    <a:r>
                      <a:rPr lang="en-US"/>
                      <a:t>  Small Intestine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Data!$Q$2:$Q$8</c:f>
              <c:numCache>
                <c:formatCode>0.000</c:formatCode>
                <c:ptCount val="7"/>
                <c:pt idx="0">
                  <c:v>0.03</c:v>
                </c:pt>
                <c:pt idx="1">
                  <c:v>0.221</c:v>
                </c:pt>
                <c:pt idx="2">
                  <c:v>0.47599999999999998</c:v>
                </c:pt>
                <c:pt idx="3">
                  <c:v>0.879</c:v>
                </c:pt>
                <c:pt idx="4">
                  <c:v>1.2789999999999999</c:v>
                </c:pt>
                <c:pt idx="5">
                  <c:v>1.302</c:v>
                </c:pt>
                <c:pt idx="6">
                  <c:v>1.472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8-43DC-8DF2-4CDADC259159}"/>
            </c:ext>
          </c:extLst>
        </c:ser>
        <c:ser>
          <c:idx val="6"/>
          <c:order val="6"/>
          <c:tx>
            <c:strRef>
              <c:f>Data!$R$1</c:f>
              <c:strCache>
                <c:ptCount val="1"/>
                <c:pt idx="0">
                  <c:v>Lymph node (mesenteric)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Data!$R$2:$R$8</c:f>
              <c:numCache>
                <c:formatCode>0.000</c:formatCode>
                <c:ptCount val="7"/>
                <c:pt idx="0">
                  <c:v>0.05</c:v>
                </c:pt>
                <c:pt idx="1">
                  <c:v>0.14599999999999999</c:v>
                </c:pt>
                <c:pt idx="2">
                  <c:v>0.53</c:v>
                </c:pt>
                <c:pt idx="3">
                  <c:v>0.48899999999999999</c:v>
                </c:pt>
                <c:pt idx="4">
                  <c:v>0.68899999999999995</c:v>
                </c:pt>
                <c:pt idx="5">
                  <c:v>0.98499999999999999</c:v>
                </c:pt>
                <c:pt idx="6">
                  <c:v>1.3660000000000001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8-43DC-8DF2-4CDADC259159}"/>
            </c:ext>
          </c:extLst>
        </c:ser>
        <c:ser>
          <c:idx val="7"/>
          <c:order val="7"/>
          <c:tx>
            <c:strRef>
              <c:f>Data!$S$1</c:f>
              <c:strCache>
                <c:ptCount val="1"/>
                <c:pt idx="0">
                  <c:v>Large intestine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Data!$S$2:$S$8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4.8000000000000001E-2</c:v>
                </c:pt>
                <c:pt idx="2">
                  <c:v>0.09</c:v>
                </c:pt>
                <c:pt idx="3">
                  <c:v>0.28999999999999998</c:v>
                </c:pt>
                <c:pt idx="4">
                  <c:v>0.65</c:v>
                </c:pt>
                <c:pt idx="5">
                  <c:v>1.1000000000000001</c:v>
                </c:pt>
                <c:pt idx="6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8-43DC-8DF2-4CDADC259159}"/>
            </c:ext>
          </c:extLst>
        </c:ser>
        <c:ser>
          <c:idx val="8"/>
          <c:order val="8"/>
          <c:tx>
            <c:strRef>
              <c:f>Data!$T$1</c:f>
              <c:strCache>
                <c:ptCount val="1"/>
                <c:pt idx="0">
                  <c:v>Lung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Data!$T$2:$T$8</c:f>
              <c:numCache>
                <c:formatCode>0.000</c:formatCode>
                <c:ptCount val="7"/>
                <c:pt idx="0">
                  <c:v>0.49</c:v>
                </c:pt>
                <c:pt idx="1">
                  <c:v>1.21</c:v>
                </c:pt>
                <c:pt idx="2">
                  <c:v>1.83</c:v>
                </c:pt>
                <c:pt idx="3">
                  <c:v>1.5</c:v>
                </c:pt>
                <c:pt idx="4">
                  <c:v>1.1499999999999999</c:v>
                </c:pt>
                <c:pt idx="5">
                  <c:v>1.04</c:v>
                </c:pt>
                <c:pt idx="6">
                  <c:v>1.0900000000000001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8-43DC-8DF2-4CDADC259159}"/>
            </c:ext>
          </c:extLst>
        </c:ser>
        <c:ser>
          <c:idx val="9"/>
          <c:order val="9"/>
          <c:tx>
            <c:strRef>
              <c:f>Data!$U$1</c:f>
              <c:strCache>
                <c:ptCount val="1"/>
                <c:pt idx="0">
                  <c:v>Thyroid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Data!$U$2:$U$8</c:f>
              <c:numCache>
                <c:formatCode>0.000</c:formatCode>
                <c:ptCount val="7"/>
                <c:pt idx="0">
                  <c:v>0.155</c:v>
                </c:pt>
                <c:pt idx="1">
                  <c:v>0.53600000000000003</c:v>
                </c:pt>
                <c:pt idx="2">
                  <c:v>0.84199999999999997</c:v>
                </c:pt>
                <c:pt idx="3">
                  <c:v>0.85099999999999998</c:v>
                </c:pt>
                <c:pt idx="4">
                  <c:v>0.54400000000000004</c:v>
                </c:pt>
                <c:pt idx="5">
                  <c:v>0.57799999999999996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8-43DC-8DF2-4CDADC259159}"/>
            </c:ext>
          </c:extLst>
        </c:ser>
        <c:ser>
          <c:idx val="10"/>
          <c:order val="10"/>
          <c:tx>
            <c:strRef>
              <c:f>Data!$V$1</c:f>
              <c:strCache>
                <c:ptCount val="1"/>
                <c:pt idx="0">
                  <c:v>Plasma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Data!$V$2:$V$8</c:f>
              <c:numCache>
                <c:formatCode>0.000</c:formatCode>
                <c:ptCount val="7"/>
                <c:pt idx="0">
                  <c:v>3.96</c:v>
                </c:pt>
                <c:pt idx="1">
                  <c:v>8.1300000000000008</c:v>
                </c:pt>
                <c:pt idx="2">
                  <c:v>8.9</c:v>
                </c:pt>
                <c:pt idx="3">
                  <c:v>6.5</c:v>
                </c:pt>
                <c:pt idx="4">
                  <c:v>2.36</c:v>
                </c:pt>
                <c:pt idx="5">
                  <c:v>1.78</c:v>
                </c:pt>
                <c:pt idx="6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8-43DC-8DF2-4CDADC259159}"/>
            </c:ext>
          </c:extLst>
        </c:ser>
        <c:ser>
          <c:idx val="11"/>
          <c:order val="11"/>
          <c:tx>
            <c:strRef>
              <c:f>Data!$W$1</c:f>
              <c:strCache>
                <c:ptCount val="1"/>
                <c:pt idx="0">
                  <c:v>Lymph node (mandibular)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Data!$W$2:$W$8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0.189</c:v>
                </c:pt>
                <c:pt idx="2">
                  <c:v>0.28999999999999998</c:v>
                </c:pt>
                <c:pt idx="3">
                  <c:v>0.40799999999999997</c:v>
                </c:pt>
                <c:pt idx="4">
                  <c:v>0.53400000000000003</c:v>
                </c:pt>
                <c:pt idx="5">
                  <c:v>0.55400000000000005</c:v>
                </c:pt>
                <c:pt idx="6">
                  <c:v>0.72699999999999998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8-43DC-8DF2-4CDADC259159}"/>
            </c:ext>
          </c:extLst>
        </c:ser>
        <c:ser>
          <c:idx val="14"/>
          <c:order val="12"/>
          <c:tx>
            <c:strRef>
              <c:f>Data!$Z$1</c:f>
              <c:strCache>
                <c:ptCount val="1"/>
                <c:pt idx="0">
                  <c:v>Pancreas</c:v>
                </c:pt>
              </c:strCache>
            </c:strRef>
          </c:tx>
          <c:spPr>
            <a:ln w="793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6F22E6-6452-4426-AF02-B39C6AF4905C}" type="YVALUE">
                      <a:rPr lang="en-US"/>
                      <a:pPr>
                        <a:defRPr/>
                      </a:pPr>
                      <a:t>[Y VALUE]</a:t>
                    </a:fld>
                    <a:r>
                      <a:rPr lang="en-US"/>
                      <a:t> Pancreas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88985823336975E-2"/>
                      <c:h val="2.09321631878557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F448-43DC-8DF2-4CDADC259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Data!$Z$2:$Z$8</c:f>
              <c:numCache>
                <c:formatCode>0.000</c:formatCode>
                <c:ptCount val="7"/>
                <c:pt idx="0">
                  <c:v>8.1000000000000003E-2</c:v>
                </c:pt>
                <c:pt idx="1">
                  <c:v>0.20699999999999999</c:v>
                </c:pt>
                <c:pt idx="2">
                  <c:v>0.41399999999999998</c:v>
                </c:pt>
                <c:pt idx="3">
                  <c:v>0.38</c:v>
                </c:pt>
                <c:pt idx="4">
                  <c:v>0.29399999999999998</c:v>
                </c:pt>
                <c:pt idx="5">
                  <c:v>0.35799999999999998</c:v>
                </c:pt>
                <c:pt idx="6">
                  <c:v>0.59899999999999998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8-43DC-8DF2-4CDADC259159}"/>
            </c:ext>
          </c:extLst>
        </c:ser>
        <c:ser>
          <c:idx val="15"/>
          <c:order val="13"/>
          <c:tx>
            <c:strRef>
              <c:f>Data!$AA$1</c:f>
              <c:strCache>
                <c:ptCount val="1"/>
                <c:pt idx="0">
                  <c:v>Heart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Data!$AA$2:$AA$8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1.03</c:v>
                </c:pt>
                <c:pt idx="2">
                  <c:v>1.4</c:v>
                </c:pt>
                <c:pt idx="3">
                  <c:v>0.99</c:v>
                </c:pt>
                <c:pt idx="4">
                  <c:v>0.79</c:v>
                </c:pt>
                <c:pt idx="5">
                  <c:v>0.45</c:v>
                </c:pt>
                <c:pt idx="6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8-43DC-8DF2-4CDADC259159}"/>
            </c:ext>
          </c:extLst>
        </c:ser>
        <c:ser>
          <c:idx val="16"/>
          <c:order val="14"/>
          <c:tx>
            <c:strRef>
              <c:f>Data!$AB$1</c:f>
              <c:strCache>
                <c:ptCount val="1"/>
                <c:pt idx="0">
                  <c:v>Blood : plasma ratio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Data!$AB$2:$AB$8</c:f>
              <c:numCache>
                <c:formatCode>0.000</c:formatCode>
                <c:ptCount val="7"/>
                <c:pt idx="0">
                  <c:v>0.81499999999999995</c:v>
                </c:pt>
                <c:pt idx="1">
                  <c:v>0.51500000000000001</c:v>
                </c:pt>
                <c:pt idx="2">
                  <c:v>0.55000000000000004</c:v>
                </c:pt>
                <c:pt idx="3">
                  <c:v>0.51</c:v>
                </c:pt>
                <c:pt idx="4">
                  <c:v>0.55500000000000005</c:v>
                </c:pt>
                <c:pt idx="5">
                  <c:v>0.53</c:v>
                </c:pt>
                <c:pt idx="6">
                  <c:v>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8-43DC-8DF2-4CDADC259159}"/>
            </c:ext>
          </c:extLst>
        </c:ser>
        <c:ser>
          <c:idx val="17"/>
          <c:order val="15"/>
          <c:tx>
            <c:strRef>
              <c:f>Data!$AC$1</c:f>
              <c:strCache>
                <c:ptCount val="1"/>
                <c:pt idx="0">
                  <c:v>Uterus (females)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Data!$AC$2:$AC$8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0.20300000000000001</c:v>
                </c:pt>
                <c:pt idx="2">
                  <c:v>0.30499999999999999</c:v>
                </c:pt>
                <c:pt idx="3">
                  <c:v>0.14000000000000001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8-43DC-8DF2-4CDADC259159}"/>
            </c:ext>
          </c:extLst>
        </c:ser>
        <c:ser>
          <c:idx val="18"/>
          <c:order val="16"/>
          <c:tx>
            <c:strRef>
              <c:f>Data!$AD$1</c:f>
              <c:strCache>
                <c:ptCount val="1"/>
                <c:pt idx="0">
                  <c:v>Kidneys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Data!$AD$2:$AD$8</c:f>
              <c:numCache>
                <c:formatCode>0.000</c:formatCode>
                <c:ptCount val="7"/>
                <c:pt idx="0">
                  <c:v>0.39</c:v>
                </c:pt>
                <c:pt idx="1">
                  <c:v>1.1599999999999999</c:v>
                </c:pt>
                <c:pt idx="2">
                  <c:v>2.0499999999999998</c:v>
                </c:pt>
                <c:pt idx="3">
                  <c:v>0.92</c:v>
                </c:pt>
                <c:pt idx="4">
                  <c:v>0.59</c:v>
                </c:pt>
                <c:pt idx="5">
                  <c:v>0.43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8-43DC-8DF2-4CDADC259159}"/>
            </c:ext>
          </c:extLst>
        </c:ser>
        <c:ser>
          <c:idx val="19"/>
          <c:order val="17"/>
          <c:tx>
            <c:strRef>
              <c:f>Data!$AE$1</c:f>
              <c:strCache>
                <c:ptCount val="1"/>
                <c:pt idx="0">
                  <c:v>Whole blood</c:v>
                </c:pt>
              </c:strCache>
            </c:strRef>
          </c:tx>
          <c:spPr>
            <a:ln w="508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48-43DC-8DF2-4CDADC25915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Data!$AE$2:$AE$8</c:f>
              <c:numCache>
                <c:formatCode>0.000</c:formatCode>
                <c:ptCount val="7"/>
                <c:pt idx="0">
                  <c:v>1.97</c:v>
                </c:pt>
                <c:pt idx="1">
                  <c:v>4.37</c:v>
                </c:pt>
                <c:pt idx="2">
                  <c:v>5.4</c:v>
                </c:pt>
                <c:pt idx="3">
                  <c:v>3.05</c:v>
                </c:pt>
                <c:pt idx="4">
                  <c:v>1.31</c:v>
                </c:pt>
                <c:pt idx="5">
                  <c:v>0.91</c:v>
                </c:pt>
                <c:pt idx="6">
                  <c:v>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8-43DC-8DF2-4CDADC259159}"/>
            </c:ext>
          </c:extLst>
        </c:ser>
        <c:ser>
          <c:idx val="20"/>
          <c:order val="18"/>
          <c:tx>
            <c:strRef>
              <c:f>Data!$AF$1</c:f>
              <c:strCache>
                <c:ptCount val="1"/>
                <c:pt idx="0">
                  <c:v>Bladder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Data!$AF$2:$AF$8</c:f>
              <c:numCache>
                <c:formatCode>0.000</c:formatCode>
                <c:ptCount val="7"/>
                <c:pt idx="0">
                  <c:v>4.1000000000000002E-2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0.16700000000000001</c:v>
                </c:pt>
                <c:pt idx="4">
                  <c:v>0.14799999999999999</c:v>
                </c:pt>
                <c:pt idx="5">
                  <c:v>0.247</c:v>
                </c:pt>
                <c:pt idx="6">
                  <c:v>0.36499999999999999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8-43DC-8DF2-4CDADC259159}"/>
            </c:ext>
          </c:extLst>
        </c:ser>
        <c:ser>
          <c:idx val="21"/>
          <c:order val="19"/>
          <c:tx>
            <c:strRef>
              <c:f>Data!$AG$1</c:f>
              <c:strCache>
                <c:ptCount val="1"/>
                <c:pt idx="0">
                  <c:v>Thymus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Data!$AG$2:$AG$8</c:f>
              <c:numCache>
                <c:formatCode>0.000</c:formatCode>
                <c:ptCount val="7"/>
                <c:pt idx="0">
                  <c:v>8.7999999999999995E-2</c:v>
                </c:pt>
                <c:pt idx="1">
                  <c:v>0.24299999999999999</c:v>
                </c:pt>
                <c:pt idx="2">
                  <c:v>0.34</c:v>
                </c:pt>
                <c:pt idx="3">
                  <c:v>0.33500000000000002</c:v>
                </c:pt>
                <c:pt idx="4">
                  <c:v>0.19600000000000001</c:v>
                </c:pt>
                <c:pt idx="5">
                  <c:v>0.20699999999999999</c:v>
                </c:pt>
                <c:pt idx="6">
                  <c:v>0.33100000000000002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8-43DC-8DF2-4CDADC259159}"/>
            </c:ext>
          </c:extLst>
        </c:ser>
        <c:ser>
          <c:idx val="22"/>
          <c:order val="20"/>
          <c:tx>
            <c:strRef>
              <c:f>Data!$AH$1</c:f>
              <c:strCache>
                <c:ptCount val="1"/>
                <c:pt idx="0">
                  <c:v>Testes (males)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Data!$AH$2:$AH$8</c:f>
              <c:numCache>
                <c:formatCode>0.000</c:formatCode>
                <c:ptCount val="7"/>
                <c:pt idx="0">
                  <c:v>3.1E-2</c:v>
                </c:pt>
                <c:pt idx="1">
                  <c:v>4.2000000000000003E-2</c:v>
                </c:pt>
                <c:pt idx="2">
                  <c:v>7.9000000000000001E-2</c:v>
                </c:pt>
                <c:pt idx="3">
                  <c:v>0.129</c:v>
                </c:pt>
                <c:pt idx="4">
                  <c:v>0.14599999999999999</c:v>
                </c:pt>
                <c:pt idx="5">
                  <c:v>0.30399999999999999</c:v>
                </c:pt>
                <c:pt idx="6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8-43DC-8DF2-4CDADC259159}"/>
            </c:ext>
          </c:extLst>
        </c:ser>
        <c:ser>
          <c:idx val="23"/>
          <c:order val="21"/>
          <c:tx>
            <c:strRef>
              <c:f>Data!$AI$1</c:f>
              <c:strCache>
                <c:ptCount val="1"/>
                <c:pt idx="0">
                  <c:v>Salivary glands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Data!$AI$2:$AI$8</c:f>
              <c:numCache>
                <c:formatCode>0.000</c:formatCode>
                <c:ptCount val="7"/>
                <c:pt idx="0">
                  <c:v>8.4000000000000005E-2</c:v>
                </c:pt>
                <c:pt idx="1">
                  <c:v>0.193</c:v>
                </c:pt>
                <c:pt idx="2">
                  <c:v>0.255</c:v>
                </c:pt>
                <c:pt idx="3">
                  <c:v>0.22</c:v>
                </c:pt>
                <c:pt idx="4">
                  <c:v>0.13500000000000001</c:v>
                </c:pt>
                <c:pt idx="5">
                  <c:v>0.17</c:v>
                </c:pt>
                <c:pt idx="6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448-43DC-8DF2-4CDADC259159}"/>
            </c:ext>
          </c:extLst>
        </c:ser>
        <c:ser>
          <c:idx val="24"/>
          <c:order val="22"/>
          <c:tx>
            <c:strRef>
              <c:f>Data!$AJ$1</c:f>
              <c:strCache>
                <c:ptCount val="1"/>
                <c:pt idx="0">
                  <c:v>Skin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Data!$AJ$2:$AJ$8</c:f>
              <c:numCache>
                <c:formatCode>0.000</c:formatCode>
                <c:ptCount val="7"/>
                <c:pt idx="0">
                  <c:v>1.2999999999999999E-2</c:v>
                </c:pt>
                <c:pt idx="1">
                  <c:v>0.20799999999999999</c:v>
                </c:pt>
                <c:pt idx="2">
                  <c:v>0.159</c:v>
                </c:pt>
                <c:pt idx="3">
                  <c:v>0.14499999999999999</c:v>
                </c:pt>
                <c:pt idx="4">
                  <c:v>0.11899999999999999</c:v>
                </c:pt>
                <c:pt idx="5">
                  <c:v>0.157</c:v>
                </c:pt>
                <c:pt idx="6">
                  <c:v>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448-43DC-8DF2-4CDADC259159}"/>
            </c:ext>
          </c:extLst>
        </c:ser>
        <c:ser>
          <c:idx val="25"/>
          <c:order val="23"/>
          <c:tx>
            <c:strRef>
              <c:f>Data!$AK$1</c:f>
              <c:strCache>
                <c:ptCount val="1"/>
                <c:pt idx="0">
                  <c:v>Stomach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Data!$AK$2:$AK$8</c:f>
              <c:numCache>
                <c:formatCode>0.000</c:formatCode>
                <c:ptCount val="7"/>
                <c:pt idx="0">
                  <c:v>1.7000000000000001E-2</c:v>
                </c:pt>
                <c:pt idx="1">
                  <c:v>6.5000000000000002E-2</c:v>
                </c:pt>
                <c:pt idx="2">
                  <c:v>0.115</c:v>
                </c:pt>
                <c:pt idx="3">
                  <c:v>0.14399999999999999</c:v>
                </c:pt>
                <c:pt idx="4">
                  <c:v>0.26800000000000002</c:v>
                </c:pt>
                <c:pt idx="5">
                  <c:v>0.152</c:v>
                </c:pt>
                <c:pt idx="6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448-43DC-8DF2-4CDADC259159}"/>
            </c:ext>
          </c:extLst>
        </c:ser>
        <c:ser>
          <c:idx val="26"/>
          <c:order val="24"/>
          <c:tx>
            <c:strRef>
              <c:f>Data!$AL$1</c:f>
              <c:strCache>
                <c:ptCount val="1"/>
                <c:pt idx="0">
                  <c:v>Muscle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Data!$AL$2:$AL$8</c:f>
              <c:numCache>
                <c:formatCode>0.000</c:formatCode>
                <c:ptCount val="7"/>
                <c:pt idx="0">
                  <c:v>2.1000000000000001E-2</c:v>
                </c:pt>
                <c:pt idx="1">
                  <c:v>6.0999999999999999E-2</c:v>
                </c:pt>
                <c:pt idx="2">
                  <c:v>8.4000000000000005E-2</c:v>
                </c:pt>
                <c:pt idx="3">
                  <c:v>0.10299999999999999</c:v>
                </c:pt>
                <c:pt idx="4">
                  <c:v>9.6000000000000002E-2</c:v>
                </c:pt>
                <c:pt idx="5">
                  <c:v>9.5000000000000001E-2</c:v>
                </c:pt>
                <c:pt idx="6">
                  <c:v>0.192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448-43DC-8DF2-4CDADC259159}"/>
            </c:ext>
          </c:extLst>
        </c:ser>
        <c:ser>
          <c:idx val="27"/>
          <c:order val="25"/>
          <c:tx>
            <c:strRef>
              <c:f>Data!$AM$1</c:f>
              <c:strCache>
                <c:ptCount val="1"/>
                <c:pt idx="0">
                  <c:v>Adipose tissue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Data!$AM$2:$AM$8</c:f>
              <c:numCache>
                <c:formatCode>0.000</c:formatCode>
                <c:ptCount val="7"/>
                <c:pt idx="0">
                  <c:v>5.7000000000000002E-2</c:v>
                </c:pt>
                <c:pt idx="1">
                  <c:v>0.1</c:v>
                </c:pt>
                <c:pt idx="2">
                  <c:v>0.126</c:v>
                </c:pt>
                <c:pt idx="3">
                  <c:v>0.128</c:v>
                </c:pt>
                <c:pt idx="4">
                  <c:v>9.2999999999999999E-2</c:v>
                </c:pt>
                <c:pt idx="5">
                  <c:v>8.4000000000000005E-2</c:v>
                </c:pt>
                <c:pt idx="6">
                  <c:v>0.18099999999999999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448-43DC-8DF2-4CDADC259159}"/>
            </c:ext>
          </c:extLst>
        </c:ser>
        <c:ser>
          <c:idx val="28"/>
          <c:order val="26"/>
          <c:tx>
            <c:strRef>
              <c:f>Data!$AN$1</c:f>
              <c:strCache>
                <c:ptCount val="1"/>
                <c:pt idx="0">
                  <c:v>Prostate (males)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Data!$AN$2:$AN$8</c:f>
              <c:numCache>
                <c:formatCode>0.000</c:formatCode>
                <c:ptCount val="7"/>
                <c:pt idx="0">
                  <c:v>6.0999999999999999E-2</c:v>
                </c:pt>
                <c:pt idx="1">
                  <c:v>9.0999999999999998E-2</c:v>
                </c:pt>
                <c:pt idx="2">
                  <c:v>0.128</c:v>
                </c:pt>
                <c:pt idx="3">
                  <c:v>0.157</c:v>
                </c:pt>
                <c:pt idx="4">
                  <c:v>0.15</c:v>
                </c:pt>
                <c:pt idx="5">
                  <c:v>0.183</c:v>
                </c:pt>
                <c:pt idx="6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448-43DC-8DF2-4CDADC259159}"/>
            </c:ext>
          </c:extLst>
        </c:ser>
        <c:ser>
          <c:idx val="29"/>
          <c:order val="27"/>
          <c:tx>
            <c:strRef>
              <c:f>Data!$AO$1</c:f>
              <c:strCache>
                <c:ptCount val="1"/>
                <c:pt idx="0">
                  <c:v>Eyes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Data!$AO$2:$AO$8</c:f>
              <c:numCache>
                <c:formatCode>0.000</c:formatCode>
                <c:ptCount val="7"/>
                <c:pt idx="0">
                  <c:v>0.01</c:v>
                </c:pt>
                <c:pt idx="1">
                  <c:v>3.5000000000000003E-2</c:v>
                </c:pt>
                <c:pt idx="2">
                  <c:v>5.1999999999999998E-2</c:v>
                </c:pt>
                <c:pt idx="3">
                  <c:v>6.7000000000000004E-2</c:v>
                </c:pt>
                <c:pt idx="4">
                  <c:v>5.8999999999999997E-2</c:v>
                </c:pt>
                <c:pt idx="5">
                  <c:v>9.0999999999999998E-2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448-43DC-8DF2-4CDADC259159}"/>
            </c:ext>
          </c:extLst>
        </c:ser>
        <c:ser>
          <c:idx val="30"/>
          <c:order val="28"/>
          <c:tx>
            <c:strRef>
              <c:f>Data!$AP$1</c:f>
              <c:strCache>
                <c:ptCount val="1"/>
                <c:pt idx="0">
                  <c:v>Spinal cord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Data!$AP$2:$AP$8</c:f>
              <c:numCache>
                <c:formatCode>0.000</c:formatCode>
                <c:ptCount val="7"/>
                <c:pt idx="0">
                  <c:v>4.2999999999999997E-2</c:v>
                </c:pt>
                <c:pt idx="1">
                  <c:v>9.7000000000000003E-2</c:v>
                </c:pt>
                <c:pt idx="2">
                  <c:v>0.16900000000000001</c:v>
                </c:pt>
                <c:pt idx="3">
                  <c:v>0.25</c:v>
                </c:pt>
                <c:pt idx="4">
                  <c:v>0.106</c:v>
                </c:pt>
                <c:pt idx="5">
                  <c:v>8.5000000000000006E-2</c:v>
                </c:pt>
                <c:pt idx="6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448-43DC-8DF2-4CDADC259159}"/>
            </c:ext>
          </c:extLst>
        </c:ser>
        <c:ser>
          <c:idx val="31"/>
          <c:order val="29"/>
          <c:tx>
            <c:strRef>
              <c:f>Data!$AQ$1</c:f>
              <c:strCache>
                <c:ptCount val="1"/>
                <c:pt idx="0">
                  <c:v>Brain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Data!$K$2:$K$8</c:f>
              <c:numCache>
                <c:formatCode>0</c:formatCode>
                <c:ptCount val="7"/>
                <c:pt idx="0">
                  <c:v>25</c:v>
                </c:pt>
                <c:pt idx="1">
                  <c:v>60</c:v>
                </c:pt>
                <c:pt idx="2">
                  <c:v>120</c:v>
                </c:pt>
                <c:pt idx="3">
                  <c:v>240</c:v>
                </c:pt>
                <c:pt idx="4">
                  <c:v>480</c:v>
                </c:pt>
                <c:pt idx="5">
                  <c:v>1440</c:v>
                </c:pt>
                <c:pt idx="6">
                  <c:v>2880</c:v>
                </c:pt>
              </c:numCache>
            </c:numRef>
          </c:xVal>
          <c:yVal>
            <c:numRef>
              <c:f>Data!$AQ$2:$AQ$8</c:f>
              <c:numCache>
                <c:formatCode>0.000</c:formatCode>
                <c:ptCount val="7"/>
                <c:pt idx="0">
                  <c:v>4.4999999999999998E-2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0.115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448-43DC-8DF2-4CDADC25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87888"/>
        <c:axId val="1576588720"/>
      </c:scatterChart>
      <c:valAx>
        <c:axId val="157658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Time in MINUTES After intramuscular Injection of 50 µg LNP encased mRNA/animal (1.29 mg total lipid/animal)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8720"/>
        <c:crosses val="autoZero"/>
        <c:crossBetween val="midCat"/>
      </c:valAx>
      <c:valAx>
        <c:axId val="157658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0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Total Lipid Concentration (µg lipid equiv/g (or mL))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0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87888"/>
        <c:crosses val="autoZero"/>
        <c:crossBetween val="midCat"/>
      </c:valAx>
      <c:spPr>
        <a:noFill/>
        <a:ln>
          <a:solidFill>
            <a:schemeClr val="accent3">
              <a:lumMod val="80000"/>
              <a:lumOff val="20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377190</xdr:colOff>
      <xdr:row>5</xdr:row>
      <xdr:rowOff>29634</xdr:rowOff>
    </xdr:from>
    <xdr:to>
      <xdr:col>25</xdr:col>
      <xdr:colOff>74083</xdr:colOff>
      <xdr:row>43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4BA73B-3C1D-9736-8A43-D54CF72FA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9</xdr:row>
      <xdr:rowOff>22860</xdr:rowOff>
    </xdr:from>
    <xdr:to>
      <xdr:col>27</xdr:col>
      <xdr:colOff>0</xdr:colOff>
      <xdr:row>66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0332D9-2340-EAC7-2AED-D2E2055A6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24</xdr:col>
      <xdr:colOff>544830</xdr:colOff>
      <xdr:row>58</xdr:row>
      <xdr:rowOff>165735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9C25A5-C7C3-4A11-B6F4-610FF9946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ga.gov.au/sites/default/files/foi-2389-0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K8" sqref="K8"/>
    </sheetView>
  </sheetViews>
  <sheetFormatPr defaultRowHeight="14.4" x14ac:dyDescent="0.3"/>
  <cols>
    <col min="1" max="1" width="25.109375" bestFit="1" customWidth="1"/>
    <col min="2" max="2" width="8.88671875" style="7"/>
    <col min="3" max="3" width="8.88671875" style="2"/>
  </cols>
  <sheetData>
    <row r="1" spans="1:8" x14ac:dyDescent="0.3">
      <c r="A1" t="s">
        <v>36</v>
      </c>
      <c r="B1" s="12" t="s">
        <v>37</v>
      </c>
      <c r="H1" t="s">
        <v>38</v>
      </c>
    </row>
    <row r="3" spans="1:8" x14ac:dyDescent="0.3">
      <c r="A3" s="1"/>
      <c r="B3" s="6">
        <v>25</v>
      </c>
      <c r="C3" s="3">
        <v>60</v>
      </c>
      <c r="D3" s="1">
        <v>120</v>
      </c>
      <c r="E3" s="1">
        <v>240</v>
      </c>
      <c r="F3" s="1">
        <v>480</v>
      </c>
      <c r="G3" s="1">
        <f>24*60</f>
        <v>1440</v>
      </c>
      <c r="H3" s="1">
        <f>48*60</f>
        <v>2880</v>
      </c>
    </row>
    <row r="4" spans="1:8" x14ac:dyDescent="0.3">
      <c r="A4" t="s">
        <v>29</v>
      </c>
      <c r="B4" s="7">
        <v>5.7000000000000002E-2</v>
      </c>
      <c r="C4" s="5">
        <v>0.1</v>
      </c>
      <c r="D4" s="5">
        <v>0.126</v>
      </c>
      <c r="E4" s="5">
        <v>0.128</v>
      </c>
      <c r="F4" s="5">
        <v>9.2999999999999999E-2</v>
      </c>
      <c r="G4" s="5">
        <v>8.4000000000000005E-2</v>
      </c>
      <c r="H4" s="5">
        <v>0.18099999999999999</v>
      </c>
    </row>
    <row r="5" spans="1:8" x14ac:dyDescent="0.3">
      <c r="A5" t="s">
        <v>30</v>
      </c>
      <c r="B5" s="7">
        <v>0.27</v>
      </c>
      <c r="C5" s="5">
        <v>1.48</v>
      </c>
      <c r="D5" s="5">
        <v>2.72</v>
      </c>
      <c r="E5" s="5">
        <v>2.89</v>
      </c>
      <c r="F5" s="5">
        <v>6.8</v>
      </c>
      <c r="G5" s="5">
        <v>13.77</v>
      </c>
      <c r="H5" s="5">
        <v>18.21</v>
      </c>
    </row>
    <row r="6" spans="1:8" x14ac:dyDescent="0.3">
      <c r="A6" t="s">
        <v>0</v>
      </c>
      <c r="B6" s="7">
        <v>4.1000000000000002E-2</v>
      </c>
      <c r="C6" s="5">
        <v>0.13</v>
      </c>
      <c r="D6" s="5">
        <v>0.14599999999999999</v>
      </c>
      <c r="E6" s="5">
        <v>0.16700000000000001</v>
      </c>
      <c r="F6" s="5">
        <v>0.14799999999999999</v>
      </c>
      <c r="G6" s="5">
        <v>0.247</v>
      </c>
      <c r="H6" s="5">
        <v>0.36499999999999999</v>
      </c>
    </row>
    <row r="7" spans="1:8" x14ac:dyDescent="0.3">
      <c r="A7" t="s">
        <v>1</v>
      </c>
      <c r="B7" s="7">
        <v>9.0999999999999998E-2</v>
      </c>
      <c r="C7" s="5">
        <v>0.19500000000000001</v>
      </c>
      <c r="D7" s="5">
        <v>0.26600000000000001</v>
      </c>
      <c r="E7" s="5">
        <v>0.27600000000000002</v>
      </c>
      <c r="F7" s="5">
        <v>0.34</v>
      </c>
      <c r="G7" s="5">
        <v>0.34200000000000003</v>
      </c>
      <c r="H7" s="5">
        <v>0.68700000000000006</v>
      </c>
    </row>
    <row r="8" spans="1:8" x14ac:dyDescent="0.3">
      <c r="A8" t="s">
        <v>2</v>
      </c>
      <c r="B8" s="7">
        <v>0.48</v>
      </c>
      <c r="C8" s="5">
        <v>0.96</v>
      </c>
      <c r="D8" s="5">
        <v>1.24</v>
      </c>
      <c r="E8" s="5">
        <v>1.24</v>
      </c>
      <c r="F8" s="5">
        <v>1.84</v>
      </c>
      <c r="G8" s="5">
        <v>2.4900000000000002</v>
      </c>
      <c r="H8" s="5">
        <v>3.77</v>
      </c>
    </row>
    <row r="9" spans="1:8" x14ac:dyDescent="0.3">
      <c r="A9" t="s">
        <v>3</v>
      </c>
      <c r="B9" s="7">
        <v>4.4999999999999998E-2</v>
      </c>
      <c r="C9" s="5">
        <v>0.1</v>
      </c>
      <c r="D9" s="5">
        <v>0.13800000000000001</v>
      </c>
      <c r="E9" s="5">
        <v>0.115</v>
      </c>
      <c r="F9" s="5">
        <v>7.2999999999999995E-2</v>
      </c>
      <c r="G9" s="5">
        <v>6.9000000000000006E-2</v>
      </c>
      <c r="H9" s="5">
        <v>6.8000000000000005E-2</v>
      </c>
    </row>
    <row r="10" spans="1:8" x14ac:dyDescent="0.3">
      <c r="A10" t="s">
        <v>4</v>
      </c>
      <c r="B10" s="7">
        <v>0.01</v>
      </c>
      <c r="C10" s="5">
        <v>3.5000000000000003E-2</v>
      </c>
      <c r="D10" s="5">
        <v>5.1999999999999998E-2</v>
      </c>
      <c r="E10" s="5">
        <v>6.7000000000000004E-2</v>
      </c>
      <c r="F10" s="5">
        <v>5.8999999999999997E-2</v>
      </c>
      <c r="G10" s="5">
        <v>9.0999999999999998E-2</v>
      </c>
      <c r="H10" s="5">
        <v>0.112</v>
      </c>
    </row>
    <row r="11" spans="1:8" x14ac:dyDescent="0.3">
      <c r="A11" t="s">
        <v>5</v>
      </c>
      <c r="B11" s="7">
        <v>0.28000000000000003</v>
      </c>
      <c r="C11" s="5">
        <v>1.03</v>
      </c>
      <c r="D11" s="5">
        <v>1.4</v>
      </c>
      <c r="E11" s="5">
        <v>0.99</v>
      </c>
      <c r="F11" s="5">
        <v>0.79</v>
      </c>
      <c r="G11" s="5">
        <v>0.45</v>
      </c>
      <c r="H11" s="5">
        <v>0.55000000000000004</v>
      </c>
    </row>
    <row r="12" spans="1:8" x14ac:dyDescent="0.3">
      <c r="A12" t="s">
        <v>6</v>
      </c>
      <c r="B12" s="7">
        <v>128.30000000000001</v>
      </c>
      <c r="C12" s="5">
        <v>393.8</v>
      </c>
      <c r="D12" s="5">
        <v>311.2</v>
      </c>
      <c r="E12" s="5">
        <v>338</v>
      </c>
      <c r="F12" s="5">
        <v>212.8</v>
      </c>
      <c r="G12" s="5">
        <v>194.9</v>
      </c>
      <c r="H12" s="5">
        <v>164.9</v>
      </c>
    </row>
    <row r="13" spans="1:8" x14ac:dyDescent="0.3">
      <c r="A13" t="s">
        <v>7</v>
      </c>
      <c r="B13" s="7">
        <v>0.39</v>
      </c>
      <c r="C13" s="5">
        <v>1.1599999999999999</v>
      </c>
      <c r="D13" s="5">
        <v>2.0499999999999998</v>
      </c>
      <c r="E13" s="5">
        <v>0.92</v>
      </c>
      <c r="F13" s="5">
        <v>0.59</v>
      </c>
      <c r="G13" s="5">
        <v>0.43</v>
      </c>
      <c r="H13" s="5">
        <v>0.42</v>
      </c>
    </row>
    <row r="14" spans="1:8" x14ac:dyDescent="0.3">
      <c r="A14" t="s">
        <v>8</v>
      </c>
      <c r="B14" s="7">
        <v>1.2999999999999999E-2</v>
      </c>
      <c r="C14" s="5">
        <v>4.8000000000000001E-2</v>
      </c>
      <c r="D14" s="5">
        <v>0.09</v>
      </c>
      <c r="E14" s="5">
        <v>0.28999999999999998</v>
      </c>
      <c r="F14" s="5">
        <v>0.65</v>
      </c>
      <c r="G14" s="5">
        <v>1.1000000000000001</v>
      </c>
      <c r="H14" s="5">
        <v>1.34</v>
      </c>
    </row>
    <row r="15" spans="1:8" x14ac:dyDescent="0.3">
      <c r="A15" t="s">
        <v>9</v>
      </c>
      <c r="B15" s="7">
        <v>0.74</v>
      </c>
      <c r="C15" s="5">
        <v>4.62</v>
      </c>
      <c r="D15" s="5">
        <v>10.97</v>
      </c>
      <c r="E15" s="5">
        <v>16.55</v>
      </c>
      <c r="F15" s="5">
        <v>26.54</v>
      </c>
      <c r="G15" s="5">
        <v>19.239999999999998</v>
      </c>
      <c r="H15" s="5">
        <v>24.29</v>
      </c>
    </row>
    <row r="16" spans="1:8" x14ac:dyDescent="0.3">
      <c r="A16" t="s">
        <v>10</v>
      </c>
      <c r="B16" s="7">
        <v>0.49</v>
      </c>
      <c r="C16" s="5">
        <v>1.21</v>
      </c>
      <c r="D16" s="5">
        <v>1.83</v>
      </c>
      <c r="E16" s="5">
        <v>1.5</v>
      </c>
      <c r="F16" s="5">
        <v>1.1499999999999999</v>
      </c>
      <c r="G16" s="5">
        <v>1.04</v>
      </c>
      <c r="H16" s="5">
        <v>1.0900000000000001</v>
      </c>
    </row>
    <row r="17" spans="1:8" x14ac:dyDescent="0.3">
      <c r="A17" t="s">
        <v>11</v>
      </c>
      <c r="B17" s="7">
        <v>6.4000000000000001E-2</v>
      </c>
      <c r="C17" s="5">
        <v>0.189</v>
      </c>
      <c r="D17" s="5">
        <v>0.28999999999999998</v>
      </c>
      <c r="E17" s="5">
        <v>0.40799999999999997</v>
      </c>
      <c r="F17" s="5">
        <v>0.53400000000000003</v>
      </c>
      <c r="G17" s="5">
        <v>0.55400000000000005</v>
      </c>
      <c r="H17" s="5">
        <v>0.72699999999999998</v>
      </c>
    </row>
    <row r="18" spans="1:8" x14ac:dyDescent="0.3">
      <c r="A18" t="s">
        <v>12</v>
      </c>
      <c r="B18" s="7">
        <v>0.05</v>
      </c>
      <c r="C18" s="5">
        <v>0.14599999999999999</v>
      </c>
      <c r="D18" s="5">
        <v>0.53</v>
      </c>
      <c r="E18" s="5">
        <v>0.48899999999999999</v>
      </c>
      <c r="F18" s="5">
        <v>0.68899999999999995</v>
      </c>
      <c r="G18" s="5">
        <v>0.98499999999999999</v>
      </c>
      <c r="H18" s="5">
        <v>1.3660000000000001</v>
      </c>
    </row>
    <row r="19" spans="1:8" x14ac:dyDescent="0.3">
      <c r="A19" t="s">
        <v>13</v>
      </c>
      <c r="B19" s="7">
        <v>2.1000000000000001E-2</v>
      </c>
      <c r="C19" s="5">
        <v>6.0999999999999999E-2</v>
      </c>
      <c r="D19" s="5">
        <v>8.4000000000000005E-2</v>
      </c>
      <c r="E19" s="5">
        <v>0.10299999999999999</v>
      </c>
      <c r="F19" s="5">
        <v>9.6000000000000002E-2</v>
      </c>
      <c r="G19" s="5">
        <v>9.5000000000000001E-2</v>
      </c>
      <c r="H19" s="5">
        <v>0.192</v>
      </c>
    </row>
    <row r="20" spans="1:8" x14ac:dyDescent="0.3">
      <c r="A20" t="s">
        <v>14</v>
      </c>
      <c r="B20" s="7">
        <v>0.104</v>
      </c>
      <c r="C20" s="5">
        <v>1.34</v>
      </c>
      <c r="D20" s="5">
        <v>1.64</v>
      </c>
      <c r="E20" s="5">
        <v>2.34</v>
      </c>
      <c r="F20" s="5">
        <v>3.09</v>
      </c>
      <c r="G20" s="5">
        <v>5.24</v>
      </c>
      <c r="H20" s="5">
        <v>12.26</v>
      </c>
    </row>
    <row r="21" spans="1:8" x14ac:dyDescent="0.3">
      <c r="A21" t="s">
        <v>15</v>
      </c>
      <c r="B21" s="7">
        <v>8.1000000000000003E-2</v>
      </c>
      <c r="C21" s="5">
        <v>0.20699999999999999</v>
      </c>
      <c r="D21" s="5">
        <v>0.41399999999999998</v>
      </c>
      <c r="E21" s="5">
        <v>0.38</v>
      </c>
      <c r="F21" s="5">
        <v>0.29399999999999998</v>
      </c>
      <c r="G21" s="5">
        <v>0.35799999999999998</v>
      </c>
      <c r="H21" s="5">
        <v>0.59899999999999998</v>
      </c>
    </row>
    <row r="22" spans="1:8" x14ac:dyDescent="0.3">
      <c r="A22" t="s">
        <v>16</v>
      </c>
      <c r="B22" s="7">
        <v>0.33900000000000002</v>
      </c>
      <c r="C22" s="5">
        <v>0.64500000000000002</v>
      </c>
      <c r="D22" s="5">
        <v>0.86799999999999999</v>
      </c>
      <c r="E22" s="5">
        <v>0.85399999999999998</v>
      </c>
      <c r="F22" s="5">
        <v>0.40500000000000003</v>
      </c>
      <c r="G22" s="5">
        <v>0.47799999999999998</v>
      </c>
      <c r="H22" s="5">
        <v>0.69399999999999995</v>
      </c>
    </row>
    <row r="23" spans="1:8" x14ac:dyDescent="0.3">
      <c r="A23" t="s">
        <v>17</v>
      </c>
      <c r="B23" s="7">
        <v>6.0999999999999999E-2</v>
      </c>
      <c r="C23" s="5">
        <v>9.0999999999999998E-2</v>
      </c>
      <c r="D23" s="5">
        <v>0.128</v>
      </c>
      <c r="E23" s="5">
        <v>0.157</v>
      </c>
      <c r="F23" s="5">
        <v>0.15</v>
      </c>
      <c r="G23" s="5">
        <v>0.183</v>
      </c>
      <c r="H23" s="5">
        <v>0.17</v>
      </c>
    </row>
    <row r="24" spans="1:8" x14ac:dyDescent="0.3">
      <c r="A24" t="s">
        <v>18</v>
      </c>
      <c r="B24" s="7">
        <v>8.4000000000000005E-2</v>
      </c>
      <c r="C24" s="5">
        <v>0.193</v>
      </c>
      <c r="D24" s="5">
        <v>0.255</v>
      </c>
      <c r="E24" s="5">
        <v>0.22</v>
      </c>
      <c r="F24" s="5">
        <v>0.13500000000000001</v>
      </c>
      <c r="G24" s="5">
        <v>0.17</v>
      </c>
      <c r="H24" s="5">
        <v>0.26400000000000001</v>
      </c>
    </row>
    <row r="25" spans="1:8" x14ac:dyDescent="0.3">
      <c r="A25" t="s">
        <v>19</v>
      </c>
      <c r="B25" s="7">
        <v>1.2999999999999999E-2</v>
      </c>
      <c r="C25" s="5">
        <v>0.20799999999999999</v>
      </c>
      <c r="D25" s="5">
        <v>0.159</v>
      </c>
      <c r="E25" s="5">
        <v>0.14499999999999999</v>
      </c>
      <c r="F25" s="5">
        <v>0.11899999999999999</v>
      </c>
      <c r="G25" s="5">
        <v>0.157</v>
      </c>
      <c r="H25" s="5">
        <v>0.253</v>
      </c>
    </row>
    <row r="26" spans="1:8" x14ac:dyDescent="0.3">
      <c r="A26" t="s">
        <v>20</v>
      </c>
      <c r="B26" s="7">
        <v>0.03</v>
      </c>
      <c r="C26" s="5">
        <v>0.221</v>
      </c>
      <c r="D26" s="5">
        <v>0.47599999999999998</v>
      </c>
      <c r="E26" s="5">
        <v>0.879</v>
      </c>
      <c r="F26" s="5">
        <v>1.2789999999999999</v>
      </c>
      <c r="G26" s="5">
        <v>1.302</v>
      </c>
      <c r="H26" s="5">
        <v>1.472</v>
      </c>
    </row>
    <row r="27" spans="1:8" x14ac:dyDescent="0.3">
      <c r="A27" t="s">
        <v>31</v>
      </c>
      <c r="B27" s="7">
        <v>4.2999999999999997E-2</v>
      </c>
      <c r="C27" s="5">
        <v>9.7000000000000003E-2</v>
      </c>
      <c r="D27" s="5">
        <v>0.16900000000000001</v>
      </c>
      <c r="E27" s="5">
        <v>0.25</v>
      </c>
      <c r="F27" s="5">
        <v>0.106</v>
      </c>
      <c r="G27" s="5">
        <v>8.5000000000000006E-2</v>
      </c>
      <c r="H27" s="5">
        <v>0.112</v>
      </c>
    </row>
    <row r="28" spans="1:8" x14ac:dyDescent="0.3">
      <c r="A28" t="s">
        <v>32</v>
      </c>
      <c r="B28" s="7">
        <v>0.33</v>
      </c>
      <c r="C28" s="5">
        <v>2.4700000000000002</v>
      </c>
      <c r="D28" s="5">
        <v>7.73</v>
      </c>
      <c r="E28" s="5">
        <v>10.3</v>
      </c>
      <c r="F28" s="5">
        <v>22.09</v>
      </c>
      <c r="G28" s="5">
        <v>20.079999999999998</v>
      </c>
      <c r="H28" s="5">
        <v>23.35</v>
      </c>
    </row>
    <row r="29" spans="1:8" x14ac:dyDescent="0.3">
      <c r="A29" t="s">
        <v>21</v>
      </c>
      <c r="B29" s="7">
        <v>1.7000000000000001E-2</v>
      </c>
      <c r="C29" s="5">
        <v>6.5000000000000002E-2</v>
      </c>
      <c r="D29" s="5">
        <v>0.115</v>
      </c>
      <c r="E29" s="5">
        <v>0.14399999999999999</v>
      </c>
      <c r="F29" s="5">
        <v>0.26800000000000002</v>
      </c>
      <c r="G29" s="5">
        <v>0.152</v>
      </c>
      <c r="H29" s="5">
        <v>0.215</v>
      </c>
    </row>
    <row r="30" spans="1:8" x14ac:dyDescent="0.3">
      <c r="A30" t="s">
        <v>22</v>
      </c>
      <c r="B30" s="7">
        <v>3.1E-2</v>
      </c>
      <c r="C30" s="5">
        <v>4.2000000000000003E-2</v>
      </c>
      <c r="D30" s="5">
        <v>7.9000000000000001E-2</v>
      </c>
      <c r="E30" s="5">
        <v>0.129</v>
      </c>
      <c r="F30" s="5">
        <v>0.14599999999999999</v>
      </c>
      <c r="G30" s="5">
        <v>0.30399999999999999</v>
      </c>
      <c r="H30" s="5">
        <v>0.32</v>
      </c>
    </row>
    <row r="31" spans="1:8" x14ac:dyDescent="0.3">
      <c r="A31" t="s">
        <v>23</v>
      </c>
      <c r="B31" s="7">
        <v>8.7999999999999995E-2</v>
      </c>
      <c r="C31" s="5">
        <v>0.24299999999999999</v>
      </c>
      <c r="D31" s="5">
        <v>0.34</v>
      </c>
      <c r="E31" s="5">
        <v>0.33500000000000002</v>
      </c>
      <c r="F31" s="5">
        <v>0.19600000000000001</v>
      </c>
      <c r="G31" s="5">
        <v>0.20699999999999999</v>
      </c>
      <c r="H31" s="5">
        <v>0.33100000000000002</v>
      </c>
    </row>
    <row r="32" spans="1:8" x14ac:dyDescent="0.3">
      <c r="A32" t="s">
        <v>24</v>
      </c>
      <c r="B32" s="7">
        <v>0.155</v>
      </c>
      <c r="C32" s="5">
        <v>0.53600000000000003</v>
      </c>
      <c r="D32" s="5">
        <v>0.84199999999999997</v>
      </c>
      <c r="E32" s="5">
        <v>0.85099999999999998</v>
      </c>
      <c r="F32" s="5">
        <v>0.54400000000000004</v>
      </c>
      <c r="G32" s="5">
        <v>0.57799999999999996</v>
      </c>
      <c r="H32" s="5">
        <v>1</v>
      </c>
    </row>
    <row r="33" spans="1:8" x14ac:dyDescent="0.3">
      <c r="A33" t="s">
        <v>25</v>
      </c>
      <c r="B33" s="7">
        <v>4.2999999999999997E-2</v>
      </c>
      <c r="C33" s="5">
        <v>0.20300000000000001</v>
      </c>
      <c r="D33" s="5">
        <v>0.30499999999999999</v>
      </c>
      <c r="E33" s="5">
        <v>0.14000000000000001</v>
      </c>
      <c r="F33" s="5">
        <v>0.28699999999999998</v>
      </c>
      <c r="G33" s="5">
        <v>0.28899999999999998</v>
      </c>
      <c r="H33" s="5">
        <v>0.45600000000000002</v>
      </c>
    </row>
    <row r="34" spans="1:8" x14ac:dyDescent="0.3">
      <c r="A34" t="s">
        <v>26</v>
      </c>
      <c r="B34" s="7">
        <v>1.97</v>
      </c>
      <c r="C34" s="5">
        <v>4.37</v>
      </c>
      <c r="D34" s="5">
        <v>5.4</v>
      </c>
      <c r="E34" s="5">
        <v>3.05</v>
      </c>
      <c r="F34" s="5">
        <v>1.31</v>
      </c>
      <c r="G34" s="5">
        <v>0.91</v>
      </c>
      <c r="H34" s="5">
        <v>0.42</v>
      </c>
    </row>
    <row r="35" spans="1:8" x14ac:dyDescent="0.3">
      <c r="A35" t="s">
        <v>27</v>
      </c>
      <c r="B35" s="7">
        <v>3.96</v>
      </c>
      <c r="C35" s="5">
        <v>8.1300000000000008</v>
      </c>
      <c r="D35" s="5">
        <v>8.9</v>
      </c>
      <c r="E35" s="5">
        <v>6.5</v>
      </c>
      <c r="F35" s="5">
        <v>2.36</v>
      </c>
      <c r="G35" s="5">
        <v>1.78</v>
      </c>
      <c r="H35" s="5">
        <v>0.81</v>
      </c>
    </row>
    <row r="36" spans="1:8" x14ac:dyDescent="0.3">
      <c r="A36" t="s">
        <v>28</v>
      </c>
      <c r="B36" s="7">
        <v>0.81499999999999995</v>
      </c>
      <c r="C36" s="5">
        <v>0.51500000000000001</v>
      </c>
      <c r="D36" s="5">
        <v>0.55000000000000004</v>
      </c>
      <c r="E36" s="5">
        <v>0.51</v>
      </c>
      <c r="F36" s="5">
        <v>0.55500000000000005</v>
      </c>
      <c r="G36" s="5">
        <v>0.53</v>
      </c>
      <c r="H36" s="5">
        <v>0.54</v>
      </c>
    </row>
  </sheetData>
  <hyperlinks>
    <hyperlink ref="B1" r:id="rId1" xr:uid="{8046C785-6BFA-4CDD-B9E9-FB47BCE9E4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9F0E-4EF1-414A-B433-D4B20F40EF4F}">
  <dimension ref="A1:H38"/>
  <sheetViews>
    <sheetView zoomScale="72" zoomScaleNormal="72" workbookViewId="0"/>
  </sheetViews>
  <sheetFormatPr defaultRowHeight="14.4" x14ac:dyDescent="0.3"/>
  <cols>
    <col min="1" max="1" width="25.109375" bestFit="1" customWidth="1"/>
    <col min="2" max="2" width="9" style="7" bestFit="1" customWidth="1"/>
    <col min="3" max="3" width="9" style="2" bestFit="1" customWidth="1"/>
    <col min="4" max="6" width="9" bestFit="1" customWidth="1"/>
    <col min="7" max="8" width="9.5546875" bestFit="1" customWidth="1"/>
  </cols>
  <sheetData>
    <row r="1" spans="1:8" x14ac:dyDescent="0.3">
      <c r="A1" s="1" t="s">
        <v>33</v>
      </c>
      <c r="B1" s="8">
        <v>25</v>
      </c>
      <c r="C1" s="4">
        <v>60</v>
      </c>
      <c r="D1" s="4">
        <v>120</v>
      </c>
      <c r="E1" s="4">
        <v>240</v>
      </c>
      <c r="F1" s="4">
        <v>480</v>
      </c>
      <c r="G1" s="4">
        <v>1440</v>
      </c>
      <c r="H1" s="4">
        <v>2880</v>
      </c>
    </row>
    <row r="2" spans="1:8" x14ac:dyDescent="0.3">
      <c r="A2" t="s">
        <v>3</v>
      </c>
      <c r="B2" s="7">
        <v>4.4999999999999998E-2</v>
      </c>
      <c r="C2" s="5">
        <v>0.1</v>
      </c>
      <c r="D2" s="5">
        <v>0.13800000000000001</v>
      </c>
      <c r="E2" s="5">
        <v>0.115</v>
      </c>
      <c r="F2" s="5">
        <v>7.2999999999999995E-2</v>
      </c>
      <c r="G2" s="5">
        <v>6.9000000000000006E-2</v>
      </c>
      <c r="H2" s="5">
        <v>6.8000000000000005E-2</v>
      </c>
    </row>
    <row r="3" spans="1:8" x14ac:dyDescent="0.3">
      <c r="A3" t="s">
        <v>4</v>
      </c>
      <c r="B3" s="7">
        <v>0.01</v>
      </c>
      <c r="C3" s="5">
        <v>3.5000000000000003E-2</v>
      </c>
      <c r="D3" s="5">
        <v>5.1999999999999998E-2</v>
      </c>
      <c r="E3" s="5">
        <v>6.7000000000000004E-2</v>
      </c>
      <c r="F3" s="5">
        <v>5.8999999999999997E-2</v>
      </c>
      <c r="G3" s="5">
        <v>9.0999999999999998E-2</v>
      </c>
      <c r="H3" s="5">
        <v>0.112</v>
      </c>
    </row>
    <row r="4" spans="1:8" x14ac:dyDescent="0.3">
      <c r="A4" t="s">
        <v>31</v>
      </c>
      <c r="B4" s="7">
        <v>4.2999999999999997E-2</v>
      </c>
      <c r="C4" s="5">
        <v>9.7000000000000003E-2</v>
      </c>
      <c r="D4" s="5">
        <v>0.16900000000000001</v>
      </c>
      <c r="E4" s="5">
        <v>0.25</v>
      </c>
      <c r="F4" s="5">
        <v>0.106</v>
      </c>
      <c r="G4" s="5">
        <v>8.5000000000000006E-2</v>
      </c>
      <c r="H4" s="5">
        <v>0.112</v>
      </c>
    </row>
    <row r="5" spans="1:8" x14ac:dyDescent="0.3">
      <c r="A5" t="s">
        <v>17</v>
      </c>
      <c r="B5" s="7">
        <v>6.0999999999999999E-2</v>
      </c>
      <c r="C5" s="5">
        <v>9.0999999999999998E-2</v>
      </c>
      <c r="D5" s="5">
        <v>0.128</v>
      </c>
      <c r="E5" s="5">
        <v>0.157</v>
      </c>
      <c r="F5" s="5">
        <v>0.15</v>
      </c>
      <c r="G5" s="5">
        <v>0.183</v>
      </c>
      <c r="H5" s="5">
        <v>0.17</v>
      </c>
    </row>
    <row r="6" spans="1:8" x14ac:dyDescent="0.3">
      <c r="A6" t="s">
        <v>29</v>
      </c>
      <c r="B6" s="7">
        <v>5.7000000000000002E-2</v>
      </c>
      <c r="C6" s="5">
        <v>0.1</v>
      </c>
      <c r="D6" s="5">
        <v>0.126</v>
      </c>
      <c r="E6" s="5">
        <v>0.128</v>
      </c>
      <c r="F6" s="5">
        <v>9.2999999999999999E-2</v>
      </c>
      <c r="G6" s="5">
        <v>8.4000000000000005E-2</v>
      </c>
      <c r="H6" s="5">
        <v>0.18099999999999999</v>
      </c>
    </row>
    <row r="7" spans="1:8" x14ac:dyDescent="0.3">
      <c r="A7" t="s">
        <v>13</v>
      </c>
      <c r="B7" s="7">
        <v>2.1000000000000001E-2</v>
      </c>
      <c r="C7" s="5">
        <v>6.0999999999999999E-2</v>
      </c>
      <c r="D7" s="5">
        <v>8.4000000000000005E-2</v>
      </c>
      <c r="E7" s="5">
        <v>0.10299999999999999</v>
      </c>
      <c r="F7" s="5">
        <v>9.6000000000000002E-2</v>
      </c>
      <c r="G7" s="5">
        <v>9.5000000000000001E-2</v>
      </c>
      <c r="H7" s="5">
        <v>0.192</v>
      </c>
    </row>
    <row r="8" spans="1:8" x14ac:dyDescent="0.3">
      <c r="A8" t="s">
        <v>21</v>
      </c>
      <c r="B8" s="7">
        <v>1.7000000000000001E-2</v>
      </c>
      <c r="C8" s="5">
        <v>6.5000000000000002E-2</v>
      </c>
      <c r="D8" s="5">
        <v>0.115</v>
      </c>
      <c r="E8" s="5">
        <v>0.14399999999999999</v>
      </c>
      <c r="F8" s="5">
        <v>0.26800000000000002</v>
      </c>
      <c r="G8" s="5">
        <v>0.152</v>
      </c>
      <c r="H8" s="5">
        <v>0.215</v>
      </c>
    </row>
    <row r="9" spans="1:8" x14ac:dyDescent="0.3">
      <c r="A9" t="s">
        <v>19</v>
      </c>
      <c r="B9" s="7">
        <v>1.2999999999999999E-2</v>
      </c>
      <c r="C9" s="5">
        <v>0.20799999999999999</v>
      </c>
      <c r="D9" s="5">
        <v>0.159</v>
      </c>
      <c r="E9" s="5">
        <v>0.14499999999999999</v>
      </c>
      <c r="F9" s="5">
        <v>0.11899999999999999</v>
      </c>
      <c r="G9" s="5">
        <v>0.157</v>
      </c>
      <c r="H9" s="5">
        <v>0.253</v>
      </c>
    </row>
    <row r="10" spans="1:8" x14ac:dyDescent="0.3">
      <c r="A10" t="s">
        <v>18</v>
      </c>
      <c r="B10" s="7">
        <v>8.4000000000000005E-2</v>
      </c>
      <c r="C10" s="5">
        <v>0.193</v>
      </c>
      <c r="D10" s="5">
        <v>0.255</v>
      </c>
      <c r="E10" s="5">
        <v>0.22</v>
      </c>
      <c r="F10" s="5">
        <v>0.13500000000000001</v>
      </c>
      <c r="G10" s="5">
        <v>0.17</v>
      </c>
      <c r="H10" s="5">
        <v>0.26400000000000001</v>
      </c>
    </row>
    <row r="11" spans="1:8" x14ac:dyDescent="0.3">
      <c r="A11" t="s">
        <v>22</v>
      </c>
      <c r="B11" s="7">
        <v>3.1E-2</v>
      </c>
      <c r="C11" s="5">
        <v>4.2000000000000003E-2</v>
      </c>
      <c r="D11" s="5">
        <v>7.9000000000000001E-2</v>
      </c>
      <c r="E11" s="5">
        <v>0.129</v>
      </c>
      <c r="F11" s="5">
        <v>0.14599999999999999</v>
      </c>
      <c r="G11" s="5">
        <v>0.30399999999999999</v>
      </c>
      <c r="H11" s="5">
        <v>0.32</v>
      </c>
    </row>
    <row r="12" spans="1:8" x14ac:dyDescent="0.3">
      <c r="A12" t="s">
        <v>23</v>
      </c>
      <c r="B12" s="7">
        <v>8.7999999999999995E-2</v>
      </c>
      <c r="C12" s="5">
        <v>0.24299999999999999</v>
      </c>
      <c r="D12" s="5">
        <v>0.34</v>
      </c>
      <c r="E12" s="5">
        <v>0.33500000000000002</v>
      </c>
      <c r="F12" s="5">
        <v>0.19600000000000001</v>
      </c>
      <c r="G12" s="5">
        <v>0.20699999999999999</v>
      </c>
      <c r="H12" s="5">
        <v>0.33100000000000002</v>
      </c>
    </row>
    <row r="13" spans="1:8" x14ac:dyDescent="0.3">
      <c r="A13" t="s">
        <v>0</v>
      </c>
      <c r="B13" s="7">
        <v>4.1000000000000002E-2</v>
      </c>
      <c r="C13" s="5">
        <v>0.13</v>
      </c>
      <c r="D13" s="5">
        <v>0.14599999999999999</v>
      </c>
      <c r="E13" s="5">
        <v>0.16700000000000001</v>
      </c>
      <c r="F13" s="5">
        <v>0.14799999999999999</v>
      </c>
      <c r="G13" s="5">
        <v>0.247</v>
      </c>
      <c r="H13" s="5">
        <v>0.36499999999999999</v>
      </c>
    </row>
    <row r="14" spans="1:8" x14ac:dyDescent="0.3">
      <c r="A14" t="s">
        <v>7</v>
      </c>
      <c r="B14" s="7">
        <v>0.39</v>
      </c>
      <c r="C14" s="5">
        <v>1.1599999999999999</v>
      </c>
      <c r="D14" s="5">
        <v>2.0499999999999998</v>
      </c>
      <c r="E14" s="5">
        <v>0.92</v>
      </c>
      <c r="F14" s="5">
        <v>0.59</v>
      </c>
      <c r="G14" s="5">
        <v>0.43</v>
      </c>
      <c r="H14" s="5">
        <v>0.42</v>
      </c>
    </row>
    <row r="15" spans="1:8" x14ac:dyDescent="0.3">
      <c r="A15" t="s">
        <v>26</v>
      </c>
      <c r="B15" s="7">
        <v>1.97</v>
      </c>
      <c r="C15" s="5">
        <v>4.37</v>
      </c>
      <c r="D15" s="5">
        <v>5.4</v>
      </c>
      <c r="E15" s="5">
        <v>3.05</v>
      </c>
      <c r="F15" s="5">
        <v>1.31</v>
      </c>
      <c r="G15" s="5">
        <v>0.91</v>
      </c>
      <c r="H15" s="5">
        <v>0.42</v>
      </c>
    </row>
    <row r="16" spans="1:8" x14ac:dyDescent="0.3">
      <c r="A16" t="s">
        <v>25</v>
      </c>
      <c r="B16" s="7">
        <v>4.2999999999999997E-2</v>
      </c>
      <c r="C16" s="5">
        <v>0.20300000000000001</v>
      </c>
      <c r="D16" s="5">
        <v>0.30499999999999999</v>
      </c>
      <c r="E16" s="5">
        <v>0.14000000000000001</v>
      </c>
      <c r="F16" s="5">
        <v>0.28699999999999998</v>
      </c>
      <c r="G16" s="5">
        <v>0.28899999999999998</v>
      </c>
      <c r="H16" s="5">
        <v>0.45600000000000002</v>
      </c>
    </row>
    <row r="17" spans="1:8" x14ac:dyDescent="0.3">
      <c r="A17" t="s">
        <v>28</v>
      </c>
      <c r="B17" s="7">
        <v>0.81499999999999995</v>
      </c>
      <c r="C17" s="5">
        <v>0.51500000000000001</v>
      </c>
      <c r="D17" s="5">
        <v>0.55000000000000004</v>
      </c>
      <c r="E17" s="5">
        <v>0.51</v>
      </c>
      <c r="F17" s="5">
        <v>0.55500000000000005</v>
      </c>
      <c r="G17" s="5">
        <v>0.53</v>
      </c>
      <c r="H17" s="5">
        <v>0.54</v>
      </c>
    </row>
    <row r="18" spans="1:8" x14ac:dyDescent="0.3">
      <c r="A18" t="s">
        <v>5</v>
      </c>
      <c r="B18" s="7">
        <v>0.28000000000000003</v>
      </c>
      <c r="C18" s="5">
        <v>1.03</v>
      </c>
      <c r="D18" s="5">
        <v>1.4</v>
      </c>
      <c r="E18" s="5">
        <v>0.99</v>
      </c>
      <c r="F18" s="5">
        <v>0.79</v>
      </c>
      <c r="G18" s="5">
        <v>0.45</v>
      </c>
      <c r="H18" s="5">
        <v>0.55000000000000004</v>
      </c>
    </row>
    <row r="19" spans="1:8" x14ac:dyDescent="0.3">
      <c r="A19" t="s">
        <v>15</v>
      </c>
      <c r="B19" s="7">
        <v>8.1000000000000003E-2</v>
      </c>
      <c r="C19" s="5">
        <v>0.20699999999999999</v>
      </c>
      <c r="D19" s="5">
        <v>0.41399999999999998</v>
      </c>
      <c r="E19" s="5">
        <v>0.38</v>
      </c>
      <c r="F19" s="5">
        <v>0.29399999999999998</v>
      </c>
      <c r="G19" s="5">
        <v>0.35799999999999998</v>
      </c>
      <c r="H19" s="5">
        <v>0.59899999999999998</v>
      </c>
    </row>
    <row r="20" spans="1:8" x14ac:dyDescent="0.3">
      <c r="A20" t="s">
        <v>1</v>
      </c>
      <c r="B20" s="7">
        <v>9.0999999999999998E-2</v>
      </c>
      <c r="C20" s="5">
        <v>0.19500000000000001</v>
      </c>
      <c r="D20" s="5">
        <v>0.26600000000000001</v>
      </c>
      <c r="E20" s="5">
        <v>0.27600000000000002</v>
      </c>
      <c r="F20" s="5">
        <v>0.34</v>
      </c>
      <c r="G20" s="5">
        <v>0.34200000000000003</v>
      </c>
      <c r="H20" s="5">
        <v>0.68700000000000006</v>
      </c>
    </row>
    <row r="21" spans="1:8" x14ac:dyDescent="0.3">
      <c r="A21" t="s">
        <v>16</v>
      </c>
      <c r="B21" s="7">
        <v>0.33900000000000002</v>
      </c>
      <c r="C21" s="5">
        <v>0.64500000000000002</v>
      </c>
      <c r="D21" s="5">
        <v>0.86799999999999999</v>
      </c>
      <c r="E21" s="5">
        <v>0.85399999999999998</v>
      </c>
      <c r="F21" s="5">
        <v>0.40500000000000003</v>
      </c>
      <c r="G21" s="5">
        <v>0.47799999999999998</v>
      </c>
      <c r="H21" s="5">
        <v>0.69399999999999995</v>
      </c>
    </row>
    <row r="22" spans="1:8" x14ac:dyDescent="0.3">
      <c r="A22" t="s">
        <v>11</v>
      </c>
      <c r="B22" s="7">
        <v>6.4000000000000001E-2</v>
      </c>
      <c r="C22" s="5">
        <v>0.189</v>
      </c>
      <c r="D22" s="5">
        <v>0.28999999999999998</v>
      </c>
      <c r="E22" s="5">
        <v>0.40799999999999997</v>
      </c>
      <c r="F22" s="5">
        <v>0.53400000000000003</v>
      </c>
      <c r="G22" s="5">
        <v>0.55400000000000005</v>
      </c>
      <c r="H22" s="5">
        <v>0.72699999999999998</v>
      </c>
    </row>
    <row r="23" spans="1:8" x14ac:dyDescent="0.3">
      <c r="A23" t="s">
        <v>27</v>
      </c>
      <c r="B23" s="7">
        <v>3.96</v>
      </c>
      <c r="C23" s="5">
        <v>8.1300000000000008</v>
      </c>
      <c r="D23" s="5">
        <v>8.9</v>
      </c>
      <c r="E23" s="5">
        <v>6.5</v>
      </c>
      <c r="F23" s="5">
        <v>2.36</v>
      </c>
      <c r="G23" s="5">
        <v>1.78</v>
      </c>
      <c r="H23" s="5">
        <v>0.81</v>
      </c>
    </row>
    <row r="24" spans="1:8" x14ac:dyDescent="0.3">
      <c r="A24" t="s">
        <v>24</v>
      </c>
      <c r="B24" s="7">
        <v>0.155</v>
      </c>
      <c r="C24" s="5">
        <v>0.53600000000000003</v>
      </c>
      <c r="D24" s="5">
        <v>0.84199999999999997</v>
      </c>
      <c r="E24" s="5">
        <v>0.85099999999999998</v>
      </c>
      <c r="F24" s="5">
        <v>0.54400000000000004</v>
      </c>
      <c r="G24" s="5">
        <v>0.57799999999999996</v>
      </c>
      <c r="H24" s="5">
        <v>1</v>
      </c>
    </row>
    <row r="25" spans="1:8" x14ac:dyDescent="0.3">
      <c r="A25" t="s">
        <v>10</v>
      </c>
      <c r="B25" s="7">
        <v>0.49</v>
      </c>
      <c r="C25" s="5">
        <v>1.21</v>
      </c>
      <c r="D25" s="5">
        <v>1.83</v>
      </c>
      <c r="E25" s="5">
        <v>1.5</v>
      </c>
      <c r="F25" s="5">
        <v>1.1499999999999999</v>
      </c>
      <c r="G25" s="5">
        <v>1.04</v>
      </c>
      <c r="H25" s="5">
        <v>1.0900000000000001</v>
      </c>
    </row>
    <row r="26" spans="1:8" x14ac:dyDescent="0.3">
      <c r="A26" t="s">
        <v>8</v>
      </c>
      <c r="B26" s="7">
        <v>1.2999999999999999E-2</v>
      </c>
      <c r="C26" s="5">
        <v>4.8000000000000001E-2</v>
      </c>
      <c r="D26" s="5">
        <v>0.09</v>
      </c>
      <c r="E26" s="5">
        <v>0.28999999999999998</v>
      </c>
      <c r="F26" s="5">
        <v>0.65</v>
      </c>
      <c r="G26" s="5">
        <v>1.1000000000000001</v>
      </c>
      <c r="H26" s="5">
        <v>1.34</v>
      </c>
    </row>
    <row r="27" spans="1:8" x14ac:dyDescent="0.3">
      <c r="A27" t="s">
        <v>12</v>
      </c>
      <c r="B27" s="7">
        <v>0.05</v>
      </c>
      <c r="C27" s="5">
        <v>0.14599999999999999</v>
      </c>
      <c r="D27" s="5">
        <v>0.53</v>
      </c>
      <c r="E27" s="5">
        <v>0.48899999999999999</v>
      </c>
      <c r="F27" s="5">
        <v>0.68899999999999995</v>
      </c>
      <c r="G27" s="5">
        <v>0.98499999999999999</v>
      </c>
      <c r="H27" s="5">
        <v>1.3660000000000001</v>
      </c>
    </row>
    <row r="28" spans="1:8" x14ac:dyDescent="0.3">
      <c r="A28" t="s">
        <v>20</v>
      </c>
      <c r="B28" s="7">
        <v>0.03</v>
      </c>
      <c r="C28" s="5">
        <v>0.221</v>
      </c>
      <c r="D28" s="5">
        <v>0.47599999999999998</v>
      </c>
      <c r="E28" s="5">
        <v>0.879</v>
      </c>
      <c r="F28" s="5">
        <v>1.2789999999999999</v>
      </c>
      <c r="G28" s="5">
        <v>1.302</v>
      </c>
      <c r="H28" s="5">
        <v>1.472</v>
      </c>
    </row>
    <row r="29" spans="1:8" x14ac:dyDescent="0.3">
      <c r="A29" t="s">
        <v>2</v>
      </c>
      <c r="B29" s="7">
        <v>0.48</v>
      </c>
      <c r="C29" s="5">
        <v>0.96</v>
      </c>
      <c r="D29" s="5">
        <v>1.24</v>
      </c>
      <c r="E29" s="5">
        <v>1.24</v>
      </c>
      <c r="F29" s="5">
        <v>1.84</v>
      </c>
      <c r="G29" s="5">
        <v>2.4900000000000002</v>
      </c>
      <c r="H29" s="5">
        <v>3.77</v>
      </c>
    </row>
    <row r="30" spans="1:8" x14ac:dyDescent="0.3">
      <c r="A30" t="s">
        <v>14</v>
      </c>
      <c r="B30" s="7">
        <v>0.104</v>
      </c>
      <c r="C30" s="5">
        <v>1.34</v>
      </c>
      <c r="D30" s="5">
        <v>1.64</v>
      </c>
      <c r="E30" s="5">
        <v>2.34</v>
      </c>
      <c r="F30" s="5">
        <v>3.09</v>
      </c>
      <c r="G30" s="5">
        <v>5.24</v>
      </c>
      <c r="H30" s="5">
        <v>12.26</v>
      </c>
    </row>
    <row r="31" spans="1:8" x14ac:dyDescent="0.3">
      <c r="A31" t="s">
        <v>30</v>
      </c>
      <c r="B31" s="7">
        <v>0.27</v>
      </c>
      <c r="C31" s="5">
        <v>1.48</v>
      </c>
      <c r="D31" s="5">
        <v>2.72</v>
      </c>
      <c r="E31" s="5">
        <v>2.89</v>
      </c>
      <c r="F31" s="5">
        <v>6.8</v>
      </c>
      <c r="G31" s="5">
        <v>13.77</v>
      </c>
      <c r="H31" s="5">
        <v>18.21</v>
      </c>
    </row>
    <row r="32" spans="1:8" x14ac:dyDescent="0.3">
      <c r="A32" t="s">
        <v>32</v>
      </c>
      <c r="B32" s="7">
        <v>0.33</v>
      </c>
      <c r="C32" s="5">
        <v>2.4700000000000002</v>
      </c>
      <c r="D32" s="5">
        <v>7.73</v>
      </c>
      <c r="E32" s="5">
        <v>10.3</v>
      </c>
      <c r="F32" s="5">
        <v>22.09</v>
      </c>
      <c r="G32" s="5">
        <v>20.079999999999998</v>
      </c>
      <c r="H32" s="5">
        <v>23.35</v>
      </c>
    </row>
    <row r="33" spans="1:8" x14ac:dyDescent="0.3">
      <c r="A33" t="s">
        <v>9</v>
      </c>
      <c r="B33" s="7">
        <v>0.74</v>
      </c>
      <c r="C33" s="5">
        <v>4.62</v>
      </c>
      <c r="D33" s="5">
        <v>10.97</v>
      </c>
      <c r="E33" s="5">
        <v>16.55</v>
      </c>
      <c r="F33" s="5">
        <v>26.54</v>
      </c>
      <c r="G33" s="5">
        <v>19.239999999999998</v>
      </c>
      <c r="H33" s="5">
        <v>24.29</v>
      </c>
    </row>
    <row r="34" spans="1:8" x14ac:dyDescent="0.3">
      <c r="C34" s="5"/>
      <c r="D34" s="5"/>
      <c r="E34" s="5"/>
      <c r="F34" s="5"/>
      <c r="G34" s="5"/>
      <c r="H34" s="5" t="s">
        <v>35</v>
      </c>
    </row>
    <row r="35" spans="1:8" x14ac:dyDescent="0.3">
      <c r="C35" s="5"/>
      <c r="D35" s="5"/>
      <c r="E35" s="5"/>
      <c r="F35" s="5"/>
      <c r="G35" s="5"/>
      <c r="H35" s="5">
        <f>SUM(H2:H33)</f>
        <v>96.633999999999986</v>
      </c>
    </row>
    <row r="36" spans="1:8" x14ac:dyDescent="0.3">
      <c r="C36" s="5"/>
      <c r="D36" s="5"/>
      <c r="E36" s="5"/>
      <c r="F36" s="5"/>
      <c r="G36" s="5"/>
      <c r="H36" s="5"/>
    </row>
    <row r="37" spans="1:8" x14ac:dyDescent="0.3">
      <c r="C37" s="5"/>
      <c r="D37" s="5"/>
      <c r="E37" s="5"/>
      <c r="F37" s="5"/>
      <c r="G37" s="5"/>
      <c r="H37" s="5"/>
    </row>
    <row r="38" spans="1:8" x14ac:dyDescent="0.3">
      <c r="A38" t="s">
        <v>6</v>
      </c>
      <c r="B38" s="7">
        <v>128.30000000000001</v>
      </c>
      <c r="C38" s="5">
        <v>393.8</v>
      </c>
      <c r="D38" s="5">
        <v>311.2</v>
      </c>
      <c r="E38" s="5">
        <v>338</v>
      </c>
      <c r="F38" s="5">
        <v>212.8</v>
      </c>
      <c r="G38" s="5">
        <v>194.9</v>
      </c>
      <c r="H38" s="5">
        <v>164.9</v>
      </c>
    </row>
  </sheetData>
  <sortState xmlns:xlrd2="http://schemas.microsoft.com/office/spreadsheetml/2017/richdata2" ref="A2:H38">
    <sortCondition ref="H2:H3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C933-54EC-4E1B-BDD5-3733F01B0C1A}">
  <dimension ref="A1:AR35"/>
  <sheetViews>
    <sheetView zoomScale="80" zoomScaleNormal="80" workbookViewId="0">
      <selection activeCell="I13" sqref="I13"/>
    </sheetView>
  </sheetViews>
  <sheetFormatPr defaultRowHeight="14.4" x14ac:dyDescent="0.3"/>
  <cols>
    <col min="1" max="1" width="25.109375" bestFit="1" customWidth="1"/>
    <col min="2" max="2" width="9" style="7" bestFit="1" customWidth="1"/>
    <col min="3" max="3" width="9" style="2" bestFit="1" customWidth="1"/>
    <col min="4" max="6" width="9" bestFit="1" customWidth="1"/>
    <col min="7" max="8" width="9.5546875" bestFit="1" customWidth="1"/>
    <col min="11" max="11" width="6.77734375" style="9" bestFit="1" customWidth="1"/>
    <col min="12" max="12" width="11.44140625" style="9" bestFit="1" customWidth="1"/>
    <col min="13" max="13" width="8.109375" style="9" bestFit="1" customWidth="1"/>
    <col min="14" max="14" width="6.5546875" style="9" bestFit="1" customWidth="1"/>
    <col min="15" max="15" width="12.77734375" style="9" bestFit="1" customWidth="1"/>
    <col min="16" max="16" width="15.21875" style="9" bestFit="1" customWidth="1"/>
    <col min="17" max="17" width="18.77734375" style="9" bestFit="1" customWidth="1"/>
    <col min="18" max="18" width="12.77734375" style="9" bestFit="1" customWidth="1"/>
    <col min="19" max="19" width="21.77734375" style="9" bestFit="1" customWidth="1"/>
    <col min="20" max="20" width="12.88671875" style="9" bestFit="1" customWidth="1"/>
    <col min="21" max="21" width="8.77734375" style="9" bestFit="1" customWidth="1"/>
    <col min="22" max="22" width="7.109375" style="9" bestFit="1" customWidth="1"/>
    <col min="23" max="23" width="6.77734375" style="9" bestFit="1" customWidth="1"/>
    <col min="24" max="24" width="21.88671875" style="9" bestFit="1" customWidth="1"/>
    <col min="25" max="25" width="12.5546875" style="9" bestFit="1" customWidth="1"/>
    <col min="26" max="26" width="11.6640625" style="9" bestFit="1" customWidth="1"/>
    <col min="27" max="27" width="8.33203125" style="9" bestFit="1" customWidth="1"/>
    <col min="28" max="28" width="20.44140625" style="9" bestFit="1" customWidth="1"/>
    <col min="29" max="29" width="17.5546875" style="9" bestFit="1" customWidth="1"/>
    <col min="30" max="30" width="14.5546875" style="9" bestFit="1" customWidth="1"/>
    <col min="31" max="31" width="7.109375" style="9" bestFit="1" customWidth="1"/>
    <col min="32" max="32" width="11.44140625" style="9" bestFit="1" customWidth="1"/>
    <col min="33" max="34" width="7.21875" style="9" bestFit="1" customWidth="1"/>
    <col min="35" max="35" width="12.5546875" style="9" bestFit="1" customWidth="1"/>
    <col min="36" max="36" width="12.77734375" style="9" bestFit="1" customWidth="1"/>
    <col min="37" max="37" width="5.5546875" style="9" bestFit="1" customWidth="1"/>
    <col min="38" max="38" width="8.109375" style="9" bestFit="1" customWidth="1"/>
    <col min="39" max="39" width="6.77734375" style="9" bestFit="1" customWidth="1"/>
    <col min="40" max="40" width="12.5546875" style="9" bestFit="1" customWidth="1"/>
    <col min="41" max="41" width="14.33203125" style="9" bestFit="1" customWidth="1"/>
    <col min="42" max="42" width="12.33203125" style="9" bestFit="1" customWidth="1"/>
    <col min="43" max="43" width="9.88671875" style="9" bestFit="1" customWidth="1"/>
    <col min="44" max="44" width="5.5546875" style="9" bestFit="1" customWidth="1"/>
  </cols>
  <sheetData>
    <row r="1" spans="1:43" x14ac:dyDescent="0.3">
      <c r="J1" s="9" t="s">
        <v>6</v>
      </c>
      <c r="K1" s="9" t="s">
        <v>34</v>
      </c>
      <c r="L1" s="9" t="s">
        <v>9</v>
      </c>
      <c r="M1" s="9" t="s">
        <v>32</v>
      </c>
      <c r="N1" s="9" t="s">
        <v>30</v>
      </c>
      <c r="O1" s="9" t="s">
        <v>14</v>
      </c>
      <c r="P1" s="9" t="s">
        <v>2</v>
      </c>
      <c r="Q1" s="9" t="s">
        <v>20</v>
      </c>
      <c r="R1" s="9" t="s">
        <v>12</v>
      </c>
      <c r="S1" s="9" t="s">
        <v>8</v>
      </c>
      <c r="T1" s="9" t="s">
        <v>10</v>
      </c>
      <c r="U1" s="9" t="s">
        <v>24</v>
      </c>
      <c r="V1" s="9" t="s">
        <v>27</v>
      </c>
      <c r="W1" s="9" t="s">
        <v>11</v>
      </c>
      <c r="X1" s="9" t="s">
        <v>16</v>
      </c>
      <c r="Y1" s="9" t="s">
        <v>1</v>
      </c>
      <c r="Z1" s="9" t="s">
        <v>15</v>
      </c>
      <c r="AA1" s="9" t="s">
        <v>5</v>
      </c>
      <c r="AB1" s="9" t="s">
        <v>28</v>
      </c>
      <c r="AC1" s="9" t="s">
        <v>25</v>
      </c>
      <c r="AD1" s="9" t="s">
        <v>7</v>
      </c>
      <c r="AE1" s="9" t="s">
        <v>26</v>
      </c>
      <c r="AF1" s="9" t="s">
        <v>0</v>
      </c>
      <c r="AG1" s="9" t="s">
        <v>23</v>
      </c>
      <c r="AH1" s="9" t="s">
        <v>22</v>
      </c>
      <c r="AI1" s="9" t="s">
        <v>18</v>
      </c>
      <c r="AJ1" s="9" t="s">
        <v>19</v>
      </c>
      <c r="AK1" s="9" t="s">
        <v>21</v>
      </c>
      <c r="AL1" s="9" t="s">
        <v>13</v>
      </c>
      <c r="AM1" s="9" t="s">
        <v>29</v>
      </c>
      <c r="AN1" s="9" t="s">
        <v>17</v>
      </c>
      <c r="AO1" s="9" t="s">
        <v>4</v>
      </c>
      <c r="AP1" s="9" t="s">
        <v>31</v>
      </c>
      <c r="AQ1" s="9" t="s">
        <v>3</v>
      </c>
    </row>
    <row r="2" spans="1:43" x14ac:dyDescent="0.3">
      <c r="A2" s="1" t="s">
        <v>33</v>
      </c>
      <c r="B2" s="8">
        <v>25</v>
      </c>
      <c r="C2" s="4">
        <v>60</v>
      </c>
      <c r="D2" s="4">
        <v>120</v>
      </c>
      <c r="E2" s="4">
        <v>240</v>
      </c>
      <c r="F2" s="4">
        <v>480</v>
      </c>
      <c r="G2" s="4">
        <v>1440</v>
      </c>
      <c r="H2" s="4">
        <v>2880</v>
      </c>
      <c r="J2" s="11">
        <v>128.30000000000001</v>
      </c>
      <c r="K2" s="10">
        <v>25</v>
      </c>
      <c r="L2" s="11">
        <v>0.74</v>
      </c>
      <c r="M2" s="11">
        <v>0.33</v>
      </c>
      <c r="N2" s="11">
        <v>0.27</v>
      </c>
      <c r="O2" s="11">
        <v>0.104</v>
      </c>
      <c r="P2" s="11">
        <v>0.48</v>
      </c>
      <c r="Q2" s="11">
        <v>0.03</v>
      </c>
      <c r="R2" s="11">
        <v>0.05</v>
      </c>
      <c r="S2" s="11">
        <v>1.2999999999999999E-2</v>
      </c>
      <c r="T2" s="11">
        <v>0.49</v>
      </c>
      <c r="U2" s="11">
        <v>0.155</v>
      </c>
      <c r="V2" s="11">
        <v>3.96</v>
      </c>
      <c r="W2" s="11">
        <v>6.4000000000000001E-2</v>
      </c>
      <c r="X2" s="11">
        <v>0.33900000000000002</v>
      </c>
      <c r="Y2" s="11">
        <v>9.0999999999999998E-2</v>
      </c>
      <c r="Z2" s="11">
        <v>8.1000000000000003E-2</v>
      </c>
      <c r="AA2" s="11">
        <v>0.28000000000000003</v>
      </c>
      <c r="AB2" s="11">
        <v>0.81499999999999995</v>
      </c>
      <c r="AC2" s="11">
        <v>4.2999999999999997E-2</v>
      </c>
      <c r="AD2" s="11">
        <v>0.39</v>
      </c>
      <c r="AE2" s="11">
        <v>1.97</v>
      </c>
      <c r="AF2" s="11">
        <v>4.1000000000000002E-2</v>
      </c>
      <c r="AG2" s="11">
        <v>8.7999999999999995E-2</v>
      </c>
      <c r="AH2" s="11">
        <v>3.1E-2</v>
      </c>
      <c r="AI2" s="11">
        <v>8.4000000000000005E-2</v>
      </c>
      <c r="AJ2" s="11">
        <v>1.2999999999999999E-2</v>
      </c>
      <c r="AK2" s="11">
        <v>1.7000000000000001E-2</v>
      </c>
      <c r="AL2" s="11">
        <v>2.1000000000000001E-2</v>
      </c>
      <c r="AM2" s="11">
        <v>5.7000000000000002E-2</v>
      </c>
      <c r="AN2" s="11">
        <v>6.0999999999999999E-2</v>
      </c>
      <c r="AO2" s="11">
        <v>0.01</v>
      </c>
      <c r="AP2" s="11">
        <v>4.2999999999999997E-2</v>
      </c>
      <c r="AQ2" s="11">
        <v>4.4999999999999998E-2</v>
      </c>
    </row>
    <row r="3" spans="1:43" x14ac:dyDescent="0.3">
      <c r="A3" t="s">
        <v>3</v>
      </c>
      <c r="B3" s="7">
        <v>4.4999999999999998E-2</v>
      </c>
      <c r="C3" s="5">
        <v>0.1</v>
      </c>
      <c r="D3" s="5">
        <v>0.13800000000000001</v>
      </c>
      <c r="E3" s="5">
        <v>0.115</v>
      </c>
      <c r="F3" s="5">
        <v>7.2999999999999995E-2</v>
      </c>
      <c r="G3" s="5">
        <v>6.9000000000000006E-2</v>
      </c>
      <c r="H3" s="5">
        <v>6.8000000000000005E-2</v>
      </c>
      <c r="J3" s="11">
        <v>393.8</v>
      </c>
      <c r="K3" s="10">
        <v>60</v>
      </c>
      <c r="L3" s="11">
        <v>4.62</v>
      </c>
      <c r="M3" s="11">
        <v>2.4700000000000002</v>
      </c>
      <c r="N3" s="11">
        <v>1.48</v>
      </c>
      <c r="O3" s="11">
        <v>1.34</v>
      </c>
      <c r="P3" s="11">
        <v>0.96</v>
      </c>
      <c r="Q3" s="11">
        <v>0.221</v>
      </c>
      <c r="R3" s="11">
        <v>0.14599999999999999</v>
      </c>
      <c r="S3" s="11">
        <v>4.8000000000000001E-2</v>
      </c>
      <c r="T3" s="11">
        <v>1.21</v>
      </c>
      <c r="U3" s="11">
        <v>0.53600000000000003</v>
      </c>
      <c r="V3" s="11">
        <v>8.1300000000000008</v>
      </c>
      <c r="W3" s="11">
        <v>0.189</v>
      </c>
      <c r="X3" s="11">
        <v>0.64500000000000002</v>
      </c>
      <c r="Y3" s="11">
        <v>0.19500000000000001</v>
      </c>
      <c r="Z3" s="11">
        <v>0.20699999999999999</v>
      </c>
      <c r="AA3" s="11">
        <v>1.03</v>
      </c>
      <c r="AB3" s="11">
        <v>0.51500000000000001</v>
      </c>
      <c r="AC3" s="11">
        <v>0.20300000000000001</v>
      </c>
      <c r="AD3" s="11">
        <v>1.1599999999999999</v>
      </c>
      <c r="AE3" s="11">
        <v>4.37</v>
      </c>
      <c r="AF3" s="11">
        <v>0.13</v>
      </c>
      <c r="AG3" s="11">
        <v>0.24299999999999999</v>
      </c>
      <c r="AH3" s="11">
        <v>4.2000000000000003E-2</v>
      </c>
      <c r="AI3" s="11">
        <v>0.193</v>
      </c>
      <c r="AJ3" s="11">
        <v>0.20799999999999999</v>
      </c>
      <c r="AK3" s="11">
        <v>6.5000000000000002E-2</v>
      </c>
      <c r="AL3" s="11">
        <v>6.0999999999999999E-2</v>
      </c>
      <c r="AM3" s="11">
        <v>0.1</v>
      </c>
      <c r="AN3" s="11">
        <v>9.0999999999999998E-2</v>
      </c>
      <c r="AO3" s="11">
        <v>3.5000000000000003E-2</v>
      </c>
      <c r="AP3" s="11">
        <v>9.7000000000000003E-2</v>
      </c>
      <c r="AQ3" s="11">
        <v>0.1</v>
      </c>
    </row>
    <row r="4" spans="1:43" x14ac:dyDescent="0.3">
      <c r="A4" t="s">
        <v>4</v>
      </c>
      <c r="B4" s="7">
        <v>0.01</v>
      </c>
      <c r="C4" s="5">
        <v>3.5000000000000003E-2</v>
      </c>
      <c r="D4" s="5">
        <v>5.1999999999999998E-2</v>
      </c>
      <c r="E4" s="5">
        <v>6.7000000000000004E-2</v>
      </c>
      <c r="F4" s="5">
        <v>5.8999999999999997E-2</v>
      </c>
      <c r="G4" s="5">
        <v>9.0999999999999998E-2</v>
      </c>
      <c r="H4" s="5">
        <v>0.112</v>
      </c>
      <c r="J4" s="11">
        <v>311.2</v>
      </c>
      <c r="K4" s="10">
        <v>120</v>
      </c>
      <c r="L4" s="11">
        <v>10.97</v>
      </c>
      <c r="M4" s="11">
        <v>7.73</v>
      </c>
      <c r="N4" s="11">
        <v>2.72</v>
      </c>
      <c r="O4" s="11">
        <v>1.64</v>
      </c>
      <c r="P4" s="11">
        <v>1.24</v>
      </c>
      <c r="Q4" s="11">
        <v>0.47599999999999998</v>
      </c>
      <c r="R4" s="11">
        <v>0.53</v>
      </c>
      <c r="S4" s="11">
        <v>0.09</v>
      </c>
      <c r="T4" s="11">
        <v>1.83</v>
      </c>
      <c r="U4" s="11">
        <v>0.84199999999999997</v>
      </c>
      <c r="V4" s="11">
        <v>8.9</v>
      </c>
      <c r="W4" s="11">
        <v>0.28999999999999998</v>
      </c>
      <c r="X4" s="11">
        <v>0.86799999999999999</v>
      </c>
      <c r="Y4" s="11">
        <v>0.26600000000000001</v>
      </c>
      <c r="Z4" s="11">
        <v>0.41399999999999998</v>
      </c>
      <c r="AA4" s="11">
        <v>1.4</v>
      </c>
      <c r="AB4" s="11">
        <v>0.55000000000000004</v>
      </c>
      <c r="AC4" s="11">
        <v>0.30499999999999999</v>
      </c>
      <c r="AD4" s="11">
        <v>2.0499999999999998</v>
      </c>
      <c r="AE4" s="11">
        <v>5.4</v>
      </c>
      <c r="AF4" s="11">
        <v>0.14599999999999999</v>
      </c>
      <c r="AG4" s="11">
        <v>0.34</v>
      </c>
      <c r="AH4" s="11">
        <v>7.9000000000000001E-2</v>
      </c>
      <c r="AI4" s="11">
        <v>0.255</v>
      </c>
      <c r="AJ4" s="11">
        <v>0.159</v>
      </c>
      <c r="AK4" s="11">
        <v>0.115</v>
      </c>
      <c r="AL4" s="11">
        <v>8.4000000000000005E-2</v>
      </c>
      <c r="AM4" s="11">
        <v>0.126</v>
      </c>
      <c r="AN4" s="11">
        <v>0.128</v>
      </c>
      <c r="AO4" s="11">
        <v>5.1999999999999998E-2</v>
      </c>
      <c r="AP4" s="11">
        <v>0.16900000000000001</v>
      </c>
      <c r="AQ4" s="11">
        <v>0.13800000000000001</v>
      </c>
    </row>
    <row r="5" spans="1:43" x14ac:dyDescent="0.3">
      <c r="A5" t="s">
        <v>31</v>
      </c>
      <c r="B5" s="7">
        <v>4.2999999999999997E-2</v>
      </c>
      <c r="C5" s="5">
        <v>9.7000000000000003E-2</v>
      </c>
      <c r="D5" s="5">
        <v>0.16900000000000001</v>
      </c>
      <c r="E5" s="5">
        <v>0.25</v>
      </c>
      <c r="F5" s="5">
        <v>0.106</v>
      </c>
      <c r="G5" s="5">
        <v>8.5000000000000006E-2</v>
      </c>
      <c r="H5" s="5">
        <v>0.112</v>
      </c>
      <c r="J5" s="11">
        <v>338</v>
      </c>
      <c r="K5" s="10">
        <v>240</v>
      </c>
      <c r="L5" s="11">
        <v>16.55</v>
      </c>
      <c r="M5" s="11">
        <v>10.3</v>
      </c>
      <c r="N5" s="11">
        <v>2.89</v>
      </c>
      <c r="O5" s="11">
        <v>2.34</v>
      </c>
      <c r="P5" s="11">
        <v>1.24</v>
      </c>
      <c r="Q5" s="11">
        <v>0.879</v>
      </c>
      <c r="R5" s="11">
        <v>0.48899999999999999</v>
      </c>
      <c r="S5" s="11">
        <v>0.28999999999999998</v>
      </c>
      <c r="T5" s="11">
        <v>1.5</v>
      </c>
      <c r="U5" s="11">
        <v>0.85099999999999998</v>
      </c>
      <c r="V5" s="11">
        <v>6.5</v>
      </c>
      <c r="W5" s="11">
        <v>0.40799999999999997</v>
      </c>
      <c r="X5" s="11">
        <v>0.85399999999999998</v>
      </c>
      <c r="Y5" s="11">
        <v>0.27600000000000002</v>
      </c>
      <c r="Z5" s="11">
        <v>0.38</v>
      </c>
      <c r="AA5" s="11">
        <v>0.99</v>
      </c>
      <c r="AB5" s="11">
        <v>0.51</v>
      </c>
      <c r="AC5" s="11">
        <v>0.14000000000000001</v>
      </c>
      <c r="AD5" s="11">
        <v>0.92</v>
      </c>
      <c r="AE5" s="11">
        <v>3.05</v>
      </c>
      <c r="AF5" s="11">
        <v>0.16700000000000001</v>
      </c>
      <c r="AG5" s="11">
        <v>0.33500000000000002</v>
      </c>
      <c r="AH5" s="11">
        <v>0.129</v>
      </c>
      <c r="AI5" s="11">
        <v>0.22</v>
      </c>
      <c r="AJ5" s="11">
        <v>0.14499999999999999</v>
      </c>
      <c r="AK5" s="11">
        <v>0.14399999999999999</v>
      </c>
      <c r="AL5" s="11">
        <v>0.10299999999999999</v>
      </c>
      <c r="AM5" s="11">
        <v>0.128</v>
      </c>
      <c r="AN5" s="11">
        <v>0.157</v>
      </c>
      <c r="AO5" s="11">
        <v>6.7000000000000004E-2</v>
      </c>
      <c r="AP5" s="11">
        <v>0.25</v>
      </c>
      <c r="AQ5" s="11">
        <v>0.115</v>
      </c>
    </row>
    <row r="6" spans="1:43" x14ac:dyDescent="0.3">
      <c r="A6" t="s">
        <v>17</v>
      </c>
      <c r="B6" s="7">
        <v>6.0999999999999999E-2</v>
      </c>
      <c r="C6" s="5">
        <v>9.0999999999999998E-2</v>
      </c>
      <c r="D6" s="5">
        <v>0.128</v>
      </c>
      <c r="E6" s="5">
        <v>0.157</v>
      </c>
      <c r="F6" s="5">
        <v>0.15</v>
      </c>
      <c r="G6" s="5">
        <v>0.183</v>
      </c>
      <c r="H6" s="5">
        <v>0.17</v>
      </c>
      <c r="J6" s="11">
        <v>212.8</v>
      </c>
      <c r="K6" s="10">
        <v>480</v>
      </c>
      <c r="L6" s="11">
        <v>26.54</v>
      </c>
      <c r="M6" s="11">
        <v>22.09</v>
      </c>
      <c r="N6" s="11">
        <v>6.8</v>
      </c>
      <c r="O6" s="11">
        <v>3.09</v>
      </c>
      <c r="P6" s="11">
        <v>1.84</v>
      </c>
      <c r="Q6" s="11">
        <v>1.2789999999999999</v>
      </c>
      <c r="R6" s="11">
        <v>0.68899999999999995</v>
      </c>
      <c r="S6" s="11">
        <v>0.65</v>
      </c>
      <c r="T6" s="11">
        <v>1.1499999999999999</v>
      </c>
      <c r="U6" s="11">
        <v>0.54400000000000004</v>
      </c>
      <c r="V6" s="11">
        <v>2.36</v>
      </c>
      <c r="W6" s="11">
        <v>0.53400000000000003</v>
      </c>
      <c r="X6" s="11">
        <v>0.40500000000000003</v>
      </c>
      <c r="Y6" s="11">
        <v>0.34</v>
      </c>
      <c r="Z6" s="11">
        <v>0.29399999999999998</v>
      </c>
      <c r="AA6" s="11">
        <v>0.79</v>
      </c>
      <c r="AB6" s="11">
        <v>0.55500000000000005</v>
      </c>
      <c r="AC6" s="11">
        <v>0.28699999999999998</v>
      </c>
      <c r="AD6" s="11">
        <v>0.59</v>
      </c>
      <c r="AE6" s="11">
        <v>1.31</v>
      </c>
      <c r="AF6" s="11">
        <v>0.14799999999999999</v>
      </c>
      <c r="AG6" s="11">
        <v>0.19600000000000001</v>
      </c>
      <c r="AH6" s="11">
        <v>0.14599999999999999</v>
      </c>
      <c r="AI6" s="11">
        <v>0.13500000000000001</v>
      </c>
      <c r="AJ6" s="11">
        <v>0.11899999999999999</v>
      </c>
      <c r="AK6" s="11">
        <v>0.26800000000000002</v>
      </c>
      <c r="AL6" s="11">
        <v>9.6000000000000002E-2</v>
      </c>
      <c r="AM6" s="11">
        <v>9.2999999999999999E-2</v>
      </c>
      <c r="AN6" s="11">
        <v>0.15</v>
      </c>
      <c r="AO6" s="11">
        <v>5.8999999999999997E-2</v>
      </c>
      <c r="AP6" s="11">
        <v>0.106</v>
      </c>
      <c r="AQ6" s="11">
        <v>7.2999999999999995E-2</v>
      </c>
    </row>
    <row r="7" spans="1:43" x14ac:dyDescent="0.3">
      <c r="A7" t="s">
        <v>29</v>
      </c>
      <c r="B7" s="7">
        <v>5.7000000000000002E-2</v>
      </c>
      <c r="C7" s="5">
        <v>0.1</v>
      </c>
      <c r="D7" s="5">
        <v>0.126</v>
      </c>
      <c r="E7" s="5">
        <v>0.128</v>
      </c>
      <c r="F7" s="5">
        <v>9.2999999999999999E-2</v>
      </c>
      <c r="G7" s="5">
        <v>8.4000000000000005E-2</v>
      </c>
      <c r="H7" s="5">
        <v>0.18099999999999999</v>
      </c>
      <c r="J7" s="11">
        <v>194.9</v>
      </c>
      <c r="K7" s="10">
        <v>1440</v>
      </c>
      <c r="L7" s="11">
        <v>19.239999999999998</v>
      </c>
      <c r="M7" s="11">
        <v>20.079999999999998</v>
      </c>
      <c r="N7" s="11">
        <v>13.77</v>
      </c>
      <c r="O7" s="11">
        <v>5.24</v>
      </c>
      <c r="P7" s="11">
        <v>2.4900000000000002</v>
      </c>
      <c r="Q7" s="11">
        <v>1.302</v>
      </c>
      <c r="R7" s="11">
        <v>0.98499999999999999</v>
      </c>
      <c r="S7" s="11">
        <v>1.1000000000000001</v>
      </c>
      <c r="T7" s="11">
        <v>1.04</v>
      </c>
      <c r="U7" s="11">
        <v>0.57799999999999996</v>
      </c>
      <c r="V7" s="11">
        <v>1.78</v>
      </c>
      <c r="W7" s="11">
        <v>0.55400000000000005</v>
      </c>
      <c r="X7" s="11">
        <v>0.47799999999999998</v>
      </c>
      <c r="Y7" s="11">
        <v>0.34200000000000003</v>
      </c>
      <c r="Z7" s="11">
        <v>0.35799999999999998</v>
      </c>
      <c r="AA7" s="11">
        <v>0.45</v>
      </c>
      <c r="AB7" s="11">
        <v>0.53</v>
      </c>
      <c r="AC7" s="11">
        <v>0.28899999999999998</v>
      </c>
      <c r="AD7" s="11">
        <v>0.43</v>
      </c>
      <c r="AE7" s="11">
        <v>0.91</v>
      </c>
      <c r="AF7" s="11">
        <v>0.247</v>
      </c>
      <c r="AG7" s="11">
        <v>0.20699999999999999</v>
      </c>
      <c r="AH7" s="11">
        <v>0.30399999999999999</v>
      </c>
      <c r="AI7" s="11">
        <v>0.17</v>
      </c>
      <c r="AJ7" s="11">
        <v>0.157</v>
      </c>
      <c r="AK7" s="11">
        <v>0.152</v>
      </c>
      <c r="AL7" s="11">
        <v>9.5000000000000001E-2</v>
      </c>
      <c r="AM7" s="11">
        <v>8.4000000000000005E-2</v>
      </c>
      <c r="AN7" s="11">
        <v>0.183</v>
      </c>
      <c r="AO7" s="11">
        <v>9.0999999999999998E-2</v>
      </c>
      <c r="AP7" s="11">
        <v>8.5000000000000006E-2</v>
      </c>
      <c r="AQ7" s="11">
        <v>6.9000000000000006E-2</v>
      </c>
    </row>
    <row r="8" spans="1:43" x14ac:dyDescent="0.3">
      <c r="A8" t="s">
        <v>13</v>
      </c>
      <c r="B8" s="7">
        <v>2.1000000000000001E-2</v>
      </c>
      <c r="C8" s="5">
        <v>6.0999999999999999E-2</v>
      </c>
      <c r="D8" s="5">
        <v>8.4000000000000005E-2</v>
      </c>
      <c r="E8" s="5">
        <v>0.10299999999999999</v>
      </c>
      <c r="F8" s="5">
        <v>9.6000000000000002E-2</v>
      </c>
      <c r="G8" s="5">
        <v>9.5000000000000001E-2</v>
      </c>
      <c r="H8" s="5">
        <v>0.192</v>
      </c>
      <c r="J8" s="11">
        <v>164.9</v>
      </c>
      <c r="K8" s="10">
        <v>2880</v>
      </c>
      <c r="L8" s="11">
        <v>24.29</v>
      </c>
      <c r="M8" s="11">
        <v>23.35</v>
      </c>
      <c r="N8" s="11">
        <v>18.21</v>
      </c>
      <c r="O8" s="11">
        <v>12.26</v>
      </c>
      <c r="P8" s="11">
        <v>3.77</v>
      </c>
      <c r="Q8" s="11">
        <v>1.472</v>
      </c>
      <c r="R8" s="11">
        <v>1.3660000000000001</v>
      </c>
      <c r="S8" s="11">
        <v>1.34</v>
      </c>
      <c r="T8" s="11">
        <v>1.0900000000000001</v>
      </c>
      <c r="U8" s="11">
        <v>1</v>
      </c>
      <c r="V8" s="11">
        <v>0.81</v>
      </c>
      <c r="W8" s="11">
        <v>0.72699999999999998</v>
      </c>
      <c r="X8" s="11">
        <v>0.69399999999999995</v>
      </c>
      <c r="Y8" s="11">
        <v>0.68700000000000006</v>
      </c>
      <c r="Z8" s="11">
        <v>0.59899999999999998</v>
      </c>
      <c r="AA8" s="11">
        <v>0.55000000000000004</v>
      </c>
      <c r="AB8" s="11">
        <v>0.54</v>
      </c>
      <c r="AC8" s="11">
        <v>0.45600000000000002</v>
      </c>
      <c r="AD8" s="11">
        <v>0.42</v>
      </c>
      <c r="AE8" s="11">
        <v>0.42</v>
      </c>
      <c r="AF8" s="11">
        <v>0.36499999999999999</v>
      </c>
      <c r="AG8" s="11">
        <v>0.33100000000000002</v>
      </c>
      <c r="AH8" s="11">
        <v>0.32</v>
      </c>
      <c r="AI8" s="11">
        <v>0.26400000000000001</v>
      </c>
      <c r="AJ8" s="11">
        <v>0.253</v>
      </c>
      <c r="AK8" s="11">
        <v>0.215</v>
      </c>
      <c r="AL8" s="11">
        <v>0.192</v>
      </c>
      <c r="AM8" s="11">
        <v>0.18099999999999999</v>
      </c>
      <c r="AN8" s="11">
        <v>0.17</v>
      </c>
      <c r="AO8" s="11">
        <v>0.112</v>
      </c>
      <c r="AP8" s="11">
        <v>0.112</v>
      </c>
      <c r="AQ8" s="11">
        <v>6.8000000000000005E-2</v>
      </c>
    </row>
    <row r="9" spans="1:43" x14ac:dyDescent="0.3">
      <c r="A9" t="s">
        <v>21</v>
      </c>
      <c r="B9" s="7">
        <v>1.7000000000000001E-2</v>
      </c>
      <c r="C9" s="5">
        <v>6.5000000000000002E-2</v>
      </c>
      <c r="D9" s="5">
        <v>0.115</v>
      </c>
      <c r="E9" s="5">
        <v>0.14399999999999999</v>
      </c>
      <c r="F9" s="5">
        <v>0.26800000000000002</v>
      </c>
      <c r="G9" s="5">
        <v>0.152</v>
      </c>
      <c r="H9" s="5">
        <v>0.215</v>
      </c>
    </row>
    <row r="10" spans="1:43" x14ac:dyDescent="0.3">
      <c r="A10" t="s">
        <v>19</v>
      </c>
      <c r="B10" s="7">
        <v>1.2999999999999999E-2</v>
      </c>
      <c r="C10" s="5">
        <v>0.20799999999999999</v>
      </c>
      <c r="D10" s="5">
        <v>0.159</v>
      </c>
      <c r="E10" s="5">
        <v>0.14499999999999999</v>
      </c>
      <c r="F10" s="5">
        <v>0.11899999999999999</v>
      </c>
      <c r="G10" s="5">
        <v>0.157</v>
      </c>
      <c r="H10" s="5">
        <v>0.253</v>
      </c>
    </row>
    <row r="11" spans="1:43" x14ac:dyDescent="0.3">
      <c r="A11" t="s">
        <v>18</v>
      </c>
      <c r="B11" s="7">
        <v>8.4000000000000005E-2</v>
      </c>
      <c r="C11" s="5">
        <v>0.193</v>
      </c>
      <c r="D11" s="5">
        <v>0.255</v>
      </c>
      <c r="E11" s="5">
        <v>0.22</v>
      </c>
      <c r="F11" s="5">
        <v>0.13500000000000001</v>
      </c>
      <c r="G11" s="5">
        <v>0.17</v>
      </c>
      <c r="H11" s="5">
        <v>0.26400000000000001</v>
      </c>
    </row>
    <row r="12" spans="1:43" x14ac:dyDescent="0.3">
      <c r="A12" t="s">
        <v>22</v>
      </c>
      <c r="B12" s="7">
        <v>3.1E-2</v>
      </c>
      <c r="C12" s="5">
        <v>4.2000000000000003E-2</v>
      </c>
      <c r="D12" s="5">
        <v>7.9000000000000001E-2</v>
      </c>
      <c r="E12" s="5">
        <v>0.129</v>
      </c>
      <c r="F12" s="5">
        <v>0.14599999999999999</v>
      </c>
      <c r="G12" s="5">
        <v>0.30399999999999999</v>
      </c>
      <c r="H12" s="5">
        <v>0.32</v>
      </c>
    </row>
    <row r="13" spans="1:43" x14ac:dyDescent="0.3">
      <c r="A13" t="s">
        <v>23</v>
      </c>
      <c r="B13" s="7">
        <v>8.7999999999999995E-2</v>
      </c>
      <c r="C13" s="5">
        <v>0.24299999999999999</v>
      </c>
      <c r="D13" s="5">
        <v>0.34</v>
      </c>
      <c r="E13" s="5">
        <v>0.33500000000000002</v>
      </c>
      <c r="F13" s="5">
        <v>0.19600000000000001</v>
      </c>
      <c r="G13" s="5">
        <v>0.20699999999999999</v>
      </c>
      <c r="H13" s="5">
        <v>0.33100000000000002</v>
      </c>
    </row>
    <row r="14" spans="1:43" x14ac:dyDescent="0.3">
      <c r="A14" t="s">
        <v>0</v>
      </c>
      <c r="B14" s="7">
        <v>4.1000000000000002E-2</v>
      </c>
      <c r="C14" s="5">
        <v>0.13</v>
      </c>
      <c r="D14" s="5">
        <v>0.14599999999999999</v>
      </c>
      <c r="E14" s="5">
        <v>0.16700000000000001</v>
      </c>
      <c r="F14" s="5">
        <v>0.14799999999999999</v>
      </c>
      <c r="G14" s="5">
        <v>0.247</v>
      </c>
      <c r="H14" s="5">
        <v>0.36499999999999999</v>
      </c>
    </row>
    <row r="15" spans="1:43" x14ac:dyDescent="0.3">
      <c r="A15" t="s">
        <v>7</v>
      </c>
      <c r="B15" s="7">
        <v>0.39</v>
      </c>
      <c r="C15" s="5">
        <v>1.1599999999999999</v>
      </c>
      <c r="D15" s="5">
        <v>2.0499999999999998</v>
      </c>
      <c r="E15" s="5">
        <v>0.92</v>
      </c>
      <c r="F15" s="5">
        <v>0.59</v>
      </c>
      <c r="G15" s="5">
        <v>0.43</v>
      </c>
      <c r="H15" s="5">
        <v>0.42</v>
      </c>
    </row>
    <row r="16" spans="1:43" x14ac:dyDescent="0.3">
      <c r="A16" t="s">
        <v>26</v>
      </c>
      <c r="B16" s="7">
        <v>1.97</v>
      </c>
      <c r="C16" s="5">
        <v>4.37</v>
      </c>
      <c r="D16" s="5">
        <v>5.4</v>
      </c>
      <c r="E16" s="5">
        <v>3.05</v>
      </c>
      <c r="F16" s="5">
        <v>1.31</v>
      </c>
      <c r="G16" s="5">
        <v>0.91</v>
      </c>
      <c r="H16" s="5">
        <v>0.42</v>
      </c>
    </row>
    <row r="17" spans="1:8" x14ac:dyDescent="0.3">
      <c r="A17" t="s">
        <v>25</v>
      </c>
      <c r="B17" s="7">
        <v>4.2999999999999997E-2</v>
      </c>
      <c r="C17" s="5">
        <v>0.20300000000000001</v>
      </c>
      <c r="D17" s="5">
        <v>0.30499999999999999</v>
      </c>
      <c r="E17" s="5">
        <v>0.14000000000000001</v>
      </c>
      <c r="F17" s="5">
        <v>0.28699999999999998</v>
      </c>
      <c r="G17" s="5">
        <v>0.28899999999999998</v>
      </c>
      <c r="H17" s="5">
        <v>0.45600000000000002</v>
      </c>
    </row>
    <row r="18" spans="1:8" x14ac:dyDescent="0.3">
      <c r="A18" t="s">
        <v>28</v>
      </c>
      <c r="B18" s="7">
        <v>0.81499999999999995</v>
      </c>
      <c r="C18" s="5">
        <v>0.51500000000000001</v>
      </c>
      <c r="D18" s="5">
        <v>0.55000000000000004</v>
      </c>
      <c r="E18" s="5">
        <v>0.51</v>
      </c>
      <c r="F18" s="5">
        <v>0.55500000000000005</v>
      </c>
      <c r="G18" s="5">
        <v>0.53</v>
      </c>
      <c r="H18" s="5">
        <v>0.54</v>
      </c>
    </row>
    <row r="19" spans="1:8" x14ac:dyDescent="0.3">
      <c r="A19" t="s">
        <v>5</v>
      </c>
      <c r="B19" s="7">
        <v>0.28000000000000003</v>
      </c>
      <c r="C19" s="5">
        <v>1.03</v>
      </c>
      <c r="D19" s="5">
        <v>1.4</v>
      </c>
      <c r="E19" s="5">
        <v>0.99</v>
      </c>
      <c r="F19" s="5">
        <v>0.79</v>
      </c>
      <c r="G19" s="5">
        <v>0.45</v>
      </c>
      <c r="H19" s="5">
        <v>0.55000000000000004</v>
      </c>
    </row>
    <row r="20" spans="1:8" x14ac:dyDescent="0.3">
      <c r="A20" t="s">
        <v>15</v>
      </c>
      <c r="B20" s="7">
        <v>8.1000000000000003E-2</v>
      </c>
      <c r="C20" s="5">
        <v>0.20699999999999999</v>
      </c>
      <c r="D20" s="5">
        <v>0.41399999999999998</v>
      </c>
      <c r="E20" s="5">
        <v>0.38</v>
      </c>
      <c r="F20" s="5">
        <v>0.29399999999999998</v>
      </c>
      <c r="G20" s="5">
        <v>0.35799999999999998</v>
      </c>
      <c r="H20" s="5">
        <v>0.59899999999999998</v>
      </c>
    </row>
    <row r="21" spans="1:8" x14ac:dyDescent="0.3">
      <c r="A21" t="s">
        <v>1</v>
      </c>
      <c r="B21" s="7">
        <v>9.0999999999999998E-2</v>
      </c>
      <c r="C21" s="5">
        <v>0.19500000000000001</v>
      </c>
      <c r="D21" s="5">
        <v>0.26600000000000001</v>
      </c>
      <c r="E21" s="5">
        <v>0.27600000000000002</v>
      </c>
      <c r="F21" s="5">
        <v>0.34</v>
      </c>
      <c r="G21" s="5">
        <v>0.34200000000000003</v>
      </c>
      <c r="H21" s="5">
        <v>0.68700000000000006</v>
      </c>
    </row>
    <row r="22" spans="1:8" x14ac:dyDescent="0.3">
      <c r="A22" t="s">
        <v>16</v>
      </c>
      <c r="B22" s="7">
        <v>0.33900000000000002</v>
      </c>
      <c r="C22" s="5">
        <v>0.64500000000000002</v>
      </c>
      <c r="D22" s="5">
        <v>0.86799999999999999</v>
      </c>
      <c r="E22" s="5">
        <v>0.85399999999999998</v>
      </c>
      <c r="F22" s="5">
        <v>0.40500000000000003</v>
      </c>
      <c r="G22" s="5">
        <v>0.47799999999999998</v>
      </c>
      <c r="H22" s="5">
        <v>0.69399999999999995</v>
      </c>
    </row>
    <row r="23" spans="1:8" x14ac:dyDescent="0.3">
      <c r="A23" t="s">
        <v>11</v>
      </c>
      <c r="B23" s="7">
        <v>6.4000000000000001E-2</v>
      </c>
      <c r="C23" s="5">
        <v>0.189</v>
      </c>
      <c r="D23" s="5">
        <v>0.28999999999999998</v>
      </c>
      <c r="E23" s="5">
        <v>0.40799999999999997</v>
      </c>
      <c r="F23" s="5">
        <v>0.53400000000000003</v>
      </c>
      <c r="G23" s="5">
        <v>0.55400000000000005</v>
      </c>
      <c r="H23" s="5">
        <v>0.72699999999999998</v>
      </c>
    </row>
    <row r="24" spans="1:8" x14ac:dyDescent="0.3">
      <c r="A24" t="s">
        <v>27</v>
      </c>
      <c r="B24" s="7">
        <v>3.96</v>
      </c>
      <c r="C24" s="5">
        <v>8.1300000000000008</v>
      </c>
      <c r="D24" s="5">
        <v>8.9</v>
      </c>
      <c r="E24" s="5">
        <v>6.5</v>
      </c>
      <c r="F24" s="5">
        <v>2.36</v>
      </c>
      <c r="G24" s="5">
        <v>1.78</v>
      </c>
      <c r="H24" s="5">
        <v>0.81</v>
      </c>
    </row>
    <row r="25" spans="1:8" x14ac:dyDescent="0.3">
      <c r="A25" t="s">
        <v>24</v>
      </c>
      <c r="B25" s="7">
        <v>0.155</v>
      </c>
      <c r="C25" s="5">
        <v>0.53600000000000003</v>
      </c>
      <c r="D25" s="5">
        <v>0.84199999999999997</v>
      </c>
      <c r="E25" s="5">
        <v>0.85099999999999998</v>
      </c>
      <c r="F25" s="5">
        <v>0.54400000000000004</v>
      </c>
      <c r="G25" s="5">
        <v>0.57799999999999996</v>
      </c>
      <c r="H25" s="5">
        <v>1</v>
      </c>
    </row>
    <row r="26" spans="1:8" x14ac:dyDescent="0.3">
      <c r="A26" t="s">
        <v>10</v>
      </c>
      <c r="B26" s="7">
        <v>0.49</v>
      </c>
      <c r="C26" s="5">
        <v>1.21</v>
      </c>
      <c r="D26" s="5">
        <v>1.83</v>
      </c>
      <c r="E26" s="5">
        <v>1.5</v>
      </c>
      <c r="F26" s="5">
        <v>1.1499999999999999</v>
      </c>
      <c r="G26" s="5">
        <v>1.04</v>
      </c>
      <c r="H26" s="5">
        <v>1.0900000000000001</v>
      </c>
    </row>
    <row r="27" spans="1:8" x14ac:dyDescent="0.3">
      <c r="A27" t="s">
        <v>8</v>
      </c>
      <c r="B27" s="7">
        <v>1.2999999999999999E-2</v>
      </c>
      <c r="C27" s="5">
        <v>4.8000000000000001E-2</v>
      </c>
      <c r="D27" s="5">
        <v>0.09</v>
      </c>
      <c r="E27" s="5">
        <v>0.28999999999999998</v>
      </c>
      <c r="F27" s="5">
        <v>0.65</v>
      </c>
      <c r="G27" s="5">
        <v>1.1000000000000001</v>
      </c>
      <c r="H27" s="5">
        <v>1.34</v>
      </c>
    </row>
    <row r="28" spans="1:8" x14ac:dyDescent="0.3">
      <c r="A28" t="s">
        <v>12</v>
      </c>
      <c r="B28" s="7">
        <v>0.05</v>
      </c>
      <c r="C28" s="5">
        <v>0.14599999999999999</v>
      </c>
      <c r="D28" s="5">
        <v>0.53</v>
      </c>
      <c r="E28" s="5">
        <v>0.48899999999999999</v>
      </c>
      <c r="F28" s="5">
        <v>0.68899999999999995</v>
      </c>
      <c r="G28" s="5">
        <v>0.98499999999999999</v>
      </c>
      <c r="H28" s="5">
        <v>1.3660000000000001</v>
      </c>
    </row>
    <row r="29" spans="1:8" x14ac:dyDescent="0.3">
      <c r="A29" t="s">
        <v>20</v>
      </c>
      <c r="B29" s="7">
        <v>0.03</v>
      </c>
      <c r="C29" s="5">
        <v>0.221</v>
      </c>
      <c r="D29" s="5">
        <v>0.47599999999999998</v>
      </c>
      <c r="E29" s="5">
        <v>0.879</v>
      </c>
      <c r="F29" s="5">
        <v>1.2789999999999999</v>
      </c>
      <c r="G29" s="5">
        <v>1.302</v>
      </c>
      <c r="H29" s="5">
        <v>1.472</v>
      </c>
    </row>
    <row r="30" spans="1:8" x14ac:dyDescent="0.3">
      <c r="A30" t="s">
        <v>2</v>
      </c>
      <c r="B30" s="7">
        <v>0.48</v>
      </c>
      <c r="C30" s="5">
        <v>0.96</v>
      </c>
      <c r="D30" s="5">
        <v>1.24</v>
      </c>
      <c r="E30" s="5">
        <v>1.24</v>
      </c>
      <c r="F30" s="5">
        <v>1.84</v>
      </c>
      <c r="G30" s="5">
        <v>2.4900000000000002</v>
      </c>
      <c r="H30" s="5">
        <v>3.77</v>
      </c>
    </row>
    <row r="31" spans="1:8" x14ac:dyDescent="0.3">
      <c r="A31" t="s">
        <v>14</v>
      </c>
      <c r="B31" s="7">
        <v>0.104</v>
      </c>
      <c r="C31" s="5">
        <v>1.34</v>
      </c>
      <c r="D31" s="5">
        <v>1.64</v>
      </c>
      <c r="E31" s="5">
        <v>2.34</v>
      </c>
      <c r="F31" s="5">
        <v>3.09</v>
      </c>
      <c r="G31" s="5">
        <v>5.24</v>
      </c>
      <c r="H31" s="5">
        <v>12.26</v>
      </c>
    </row>
    <row r="32" spans="1:8" x14ac:dyDescent="0.3">
      <c r="A32" t="s">
        <v>30</v>
      </c>
      <c r="B32" s="7">
        <v>0.27</v>
      </c>
      <c r="C32" s="5">
        <v>1.48</v>
      </c>
      <c r="D32" s="5">
        <v>2.72</v>
      </c>
      <c r="E32" s="5">
        <v>2.89</v>
      </c>
      <c r="F32" s="5">
        <v>6.8</v>
      </c>
      <c r="G32" s="5">
        <v>13.77</v>
      </c>
      <c r="H32" s="5">
        <v>18.21</v>
      </c>
    </row>
    <row r="33" spans="1:8" x14ac:dyDescent="0.3">
      <c r="A33" t="s">
        <v>32</v>
      </c>
      <c r="B33" s="7">
        <v>0.33</v>
      </c>
      <c r="C33" s="5">
        <v>2.4700000000000002</v>
      </c>
      <c r="D33" s="5">
        <v>7.73</v>
      </c>
      <c r="E33" s="5">
        <v>10.3</v>
      </c>
      <c r="F33" s="5">
        <v>22.09</v>
      </c>
      <c r="G33" s="5">
        <v>20.079999999999998</v>
      </c>
      <c r="H33" s="5">
        <v>23.35</v>
      </c>
    </row>
    <row r="34" spans="1:8" x14ac:dyDescent="0.3">
      <c r="A34" t="s">
        <v>9</v>
      </c>
      <c r="B34" s="7">
        <v>0.74</v>
      </c>
      <c r="C34" s="5">
        <v>4.62</v>
      </c>
      <c r="D34" s="5">
        <v>10.97</v>
      </c>
      <c r="E34" s="5">
        <v>16.55</v>
      </c>
      <c r="F34" s="5">
        <v>26.54</v>
      </c>
      <c r="G34" s="5">
        <v>19.239999999999998</v>
      </c>
      <c r="H34" s="5">
        <v>24.29</v>
      </c>
    </row>
    <row r="35" spans="1:8" x14ac:dyDescent="0.3">
      <c r="A35" t="s">
        <v>6</v>
      </c>
      <c r="B35" s="7">
        <v>128.30000000000001</v>
      </c>
      <c r="C35" s="5">
        <v>393.8</v>
      </c>
      <c r="D35" s="5">
        <v>311.2</v>
      </c>
      <c r="E35" s="5">
        <v>338</v>
      </c>
      <c r="F35" s="5">
        <v>212.8</v>
      </c>
      <c r="G35" s="5">
        <v>194.9</v>
      </c>
      <c r="H35" s="5">
        <v>164.9</v>
      </c>
    </row>
  </sheetData>
  <sortState xmlns:xlrd2="http://schemas.microsoft.com/office/spreadsheetml/2017/richdata2" columnSort="1" ref="L1:AR8">
    <sortCondition descending="1" ref="L8:AR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B1F5-320F-4BC1-A97F-B5967F79524D}">
  <dimension ref="A1"/>
  <sheetViews>
    <sheetView topLeftCell="B13" zoomScale="80" zoomScaleNormal="80" workbookViewId="0">
      <selection activeCell="C3" sqref="C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Alphabetical</vt:lpstr>
      <vt:lpstr>Table Concentration</vt:lpstr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Nobody Who Knows EveryBody</dc:creator>
  <cp:lastModifiedBy>Ben</cp:lastModifiedBy>
  <dcterms:created xsi:type="dcterms:W3CDTF">2022-12-05T03:57:26Z</dcterms:created>
  <dcterms:modified xsi:type="dcterms:W3CDTF">2023-05-23T12:50:31Z</dcterms:modified>
</cp:coreProperties>
</file>